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agmaworld.sharepoint.com/sites/TrainingDevelopment/Source/Custom/Illovo/MWM/Course Content/"/>
    </mc:Choice>
  </mc:AlternateContent>
  <xr:revisionPtr revIDLastSave="20" documentId="8_{202ECBEE-9186-41D5-A76B-A5657A62E423}" xr6:coauthVersionLast="47" xr6:coauthVersionMax="47" xr10:uidLastSave="{A58BA617-54D8-4054-8262-A352C7D25803}"/>
  <bookViews>
    <workbookView xWindow="-108" yWindow="-108" windowWidth="23256" windowHeight="12456" tabRatio="524" xr2:uid="{00000000-000D-0000-FFFF-FFFF00000000}"/>
  </bookViews>
  <sheets>
    <sheet name="HOT END" sheetId="23" r:id="rId1"/>
    <sheet name="Charts" sheetId="24" r:id="rId2"/>
  </sheets>
  <definedNames>
    <definedName name="_xlnm._FilterDatabase" localSheetId="0" hidden="1">'HOT END'!$A$10:$BP$154</definedName>
    <definedName name="_xlnm.Print_Area" localSheetId="0">'HOT END'!$A$1:$BP$159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9" i="23" l="1" a="1"/>
  <c r="R159" i="23" s="1"/>
  <c r="S159" i="23" a="1"/>
  <c r="S159" i="23"/>
  <c r="T159" i="23" a="1"/>
  <c r="T159" i="23" s="1"/>
  <c r="U159" i="23" a="1"/>
  <c r="U159" i="23"/>
  <c r="V159" i="23" a="1"/>
  <c r="V159" i="23" s="1"/>
  <c r="W159" i="23" a="1"/>
  <c r="W159" i="23"/>
  <c r="X159" i="23" a="1"/>
  <c r="X159" i="23" s="1"/>
  <c r="Y159" i="23" a="1"/>
  <c r="Y159" i="23"/>
  <c r="Z159" i="23" a="1"/>
  <c r="Z159" i="23" s="1"/>
  <c r="AA159" i="23" a="1"/>
  <c r="AA159" i="23"/>
  <c r="AB159" i="23" a="1"/>
  <c r="AB159" i="23" s="1"/>
  <c r="AC159" i="23" a="1"/>
  <c r="AC159" i="23"/>
  <c r="AD159" i="23" a="1"/>
  <c r="AD159" i="23" s="1"/>
  <c r="AE159" i="23" a="1"/>
  <c r="AE159" i="23"/>
  <c r="AF159" i="23" a="1"/>
  <c r="AF159" i="23" s="1"/>
  <c r="AG159" i="23" a="1"/>
  <c r="AG159" i="23"/>
  <c r="AH159" i="23" a="1"/>
  <c r="AH159" i="23" s="1"/>
  <c r="AI159" i="23" a="1"/>
  <c r="AI159" i="23"/>
  <c r="AJ159" i="23" a="1"/>
  <c r="AJ159" i="23" s="1"/>
  <c r="AK159" i="23" a="1"/>
  <c r="AK159" i="23"/>
  <c r="AL159" i="23" a="1"/>
  <c r="AL159" i="23" s="1"/>
  <c r="AM159" i="23" a="1"/>
  <c r="AM159" i="23"/>
  <c r="AN159" i="23" a="1"/>
  <c r="AN159" i="23" s="1"/>
  <c r="AO159" i="23" a="1"/>
  <c r="AO159" i="23"/>
  <c r="AP159" i="23" a="1"/>
  <c r="AP159" i="23" s="1"/>
  <c r="AQ159" i="23" a="1"/>
  <c r="AQ159" i="23"/>
  <c r="AR159" i="23" a="1"/>
  <c r="AR159" i="23" s="1"/>
  <c r="AS159" i="23" a="1"/>
  <c r="AS159" i="23"/>
  <c r="AT159" i="23" a="1"/>
  <c r="AT159" i="23" s="1"/>
  <c r="AU159" i="23" a="1"/>
  <c r="AU159" i="23"/>
  <c r="AV159" i="23" a="1"/>
  <c r="AV159" i="23" s="1"/>
  <c r="AW159" i="23" a="1"/>
  <c r="AW159" i="23"/>
  <c r="AX159" i="23" a="1"/>
  <c r="AX159" i="23" s="1"/>
  <c r="AY159" i="23" a="1"/>
  <c r="AY159" i="23"/>
  <c r="AZ159" i="23" a="1"/>
  <c r="AZ159" i="23" s="1"/>
  <c r="BA159" i="23" a="1"/>
  <c r="BA159" i="23"/>
  <c r="BB159" i="23" a="1"/>
  <c r="BB159" i="23" s="1"/>
  <c r="BC159" i="23" a="1"/>
  <c r="BC159" i="23"/>
  <c r="BD159" i="23" a="1"/>
  <c r="BD159" i="23" s="1"/>
  <c r="BE159" i="23" a="1"/>
  <c r="BE159" i="23"/>
  <c r="BF159" i="23" a="1"/>
  <c r="BF159" i="23" s="1"/>
  <c r="BG159" i="23" a="1"/>
  <c r="BG159" i="23"/>
  <c r="BH159" i="23" a="1"/>
  <c r="BH159" i="23" s="1"/>
  <c r="BI159" i="23" a="1"/>
  <c r="BI159" i="23"/>
  <c r="BJ159" i="23" a="1"/>
  <c r="BJ159" i="23" s="1"/>
  <c r="BK159" i="23" a="1"/>
  <c r="BK159" i="23"/>
  <c r="BL159" i="23" a="1"/>
  <c r="BL159" i="23" s="1"/>
  <c r="BM159" i="23" a="1"/>
  <c r="BM159" i="23"/>
  <c r="BN159" i="23" a="1"/>
  <c r="BN159" i="23" s="1"/>
  <c r="BO159" i="23" a="1"/>
  <c r="BO159" i="23"/>
  <c r="BP159" i="23" a="1"/>
  <c r="BP159" i="23" s="1"/>
  <c r="Q159" i="23" a="1"/>
  <c r="Q159" i="23" s="1"/>
  <c r="R158" i="23" a="1"/>
  <c r="R158" i="23" s="1"/>
  <c r="S158" i="23" a="1"/>
  <c r="S158" i="23"/>
  <c r="T158" i="23" a="1"/>
  <c r="T158" i="23" s="1"/>
  <c r="U158" i="23" a="1"/>
  <c r="U158" i="23"/>
  <c r="V158" i="23" a="1"/>
  <c r="V158" i="23" s="1"/>
  <c r="W158" i="23" a="1"/>
  <c r="W158" i="23"/>
  <c r="X158" i="23" a="1"/>
  <c r="X158" i="23" s="1"/>
  <c r="Y158" i="23" a="1"/>
  <c r="Y158" i="23"/>
  <c r="Z158" i="23" a="1"/>
  <c r="Z158" i="23" s="1"/>
  <c r="AA158" i="23" a="1"/>
  <c r="AA158" i="23"/>
  <c r="AB158" i="23" a="1"/>
  <c r="AB158" i="23" s="1"/>
  <c r="AC158" i="23" a="1"/>
  <c r="AC158" i="23"/>
  <c r="AD158" i="23" a="1"/>
  <c r="AD158" i="23" s="1"/>
  <c r="AE158" i="23" a="1"/>
  <c r="AE158" i="23"/>
  <c r="AF158" i="23" a="1"/>
  <c r="AF158" i="23" s="1"/>
  <c r="AG158" i="23" a="1"/>
  <c r="AG158" i="23"/>
  <c r="AH158" i="23" a="1"/>
  <c r="AH158" i="23" s="1"/>
  <c r="AI158" i="23" a="1"/>
  <c r="AI158" i="23"/>
  <c r="AJ158" i="23" a="1"/>
  <c r="AJ158" i="23" s="1"/>
  <c r="AK158" i="23" a="1"/>
  <c r="AK158" i="23"/>
  <c r="AL158" i="23" a="1"/>
  <c r="AL158" i="23" s="1"/>
  <c r="AM158" i="23" a="1"/>
  <c r="AM158" i="23"/>
  <c r="AN158" i="23" a="1"/>
  <c r="AN158" i="23" s="1"/>
  <c r="AO158" i="23" a="1"/>
  <c r="AO158" i="23"/>
  <c r="AP158" i="23" a="1"/>
  <c r="AP158" i="23" s="1"/>
  <c r="AQ158" i="23" a="1"/>
  <c r="AQ158" i="23"/>
  <c r="AR158" i="23" a="1"/>
  <c r="AR158" i="23" s="1"/>
  <c r="AS158" i="23" a="1"/>
  <c r="AS158" i="23"/>
  <c r="AT158" i="23" a="1"/>
  <c r="AT158" i="23" s="1"/>
  <c r="AU158" i="23" a="1"/>
  <c r="AU158" i="23"/>
  <c r="AV158" i="23" a="1"/>
  <c r="AV158" i="23" s="1"/>
  <c r="AW158" i="23" a="1"/>
  <c r="AW158" i="23"/>
  <c r="AX158" i="23" a="1"/>
  <c r="AX158" i="23" s="1"/>
  <c r="AY158" i="23" a="1"/>
  <c r="AY158" i="23"/>
  <c r="AZ158" i="23" a="1"/>
  <c r="AZ158" i="23" s="1"/>
  <c r="BA158" i="23" a="1"/>
  <c r="BA158" i="23" s="1"/>
  <c r="BB158" i="23" a="1"/>
  <c r="BB158" i="23" s="1"/>
  <c r="BC158" i="23" a="1"/>
  <c r="BC158" i="23"/>
  <c r="BD158" i="23" a="1"/>
  <c r="BD158" i="23" s="1"/>
  <c r="BE158" i="23" a="1"/>
  <c r="BE158" i="23"/>
  <c r="BF158" i="23" a="1"/>
  <c r="BF158" i="23" s="1"/>
  <c r="BG158" i="23" a="1"/>
  <c r="BG158" i="23"/>
  <c r="BH158" i="23" a="1"/>
  <c r="BH158" i="23" s="1"/>
  <c r="BI158" i="23" a="1"/>
  <c r="BI158" i="23"/>
  <c r="BJ158" i="23" a="1"/>
  <c r="BJ158" i="23" s="1"/>
  <c r="BK158" i="23" a="1"/>
  <c r="BK158" i="23"/>
  <c r="BL158" i="23" a="1"/>
  <c r="BL158" i="23" s="1"/>
  <c r="BM158" i="23" a="1"/>
  <c r="BM158" i="23"/>
  <c r="BN158" i="23" a="1"/>
  <c r="BN158" i="23" s="1"/>
  <c r="BO158" i="23" a="1"/>
  <c r="BO158" i="23"/>
  <c r="BP158" i="23" a="1"/>
  <c r="BP158" i="23" s="1"/>
  <c r="Q158" i="23" a="1"/>
  <c r="Q158" i="23" s="1"/>
  <c r="R157" i="23"/>
  <c r="S157" i="23"/>
  <c r="T157" i="23"/>
  <c r="U157" i="23"/>
  <c r="V157" i="23"/>
  <c r="W157" i="23"/>
  <c r="X157" i="23"/>
  <c r="Y157" i="23"/>
  <c r="Z157" i="23"/>
  <c r="AA157" i="23"/>
  <c r="AB157" i="23"/>
  <c r="AC157" i="23"/>
  <c r="AD157" i="23"/>
  <c r="AE157" i="23"/>
  <c r="AF157" i="23"/>
  <c r="AG157" i="23"/>
  <c r="AH157" i="23"/>
  <c r="AI157" i="23"/>
  <c r="AJ157" i="23"/>
  <c r="AK157" i="23"/>
  <c r="AL157" i="23"/>
  <c r="AM157" i="23"/>
  <c r="AN157" i="23"/>
  <c r="AO157" i="23"/>
  <c r="AP157" i="23"/>
  <c r="AQ157" i="23"/>
  <c r="AR157" i="23"/>
  <c r="AS157" i="23"/>
  <c r="AT157" i="23"/>
  <c r="AU157" i="23"/>
  <c r="AV157" i="23"/>
  <c r="AW157" i="23"/>
  <c r="AX157" i="23"/>
  <c r="AY157" i="23"/>
  <c r="AZ157" i="23"/>
  <c r="BA157" i="23"/>
  <c r="BB157" i="23"/>
  <c r="BC157" i="23"/>
  <c r="BD157" i="23"/>
  <c r="BE157" i="23"/>
  <c r="BF157" i="23"/>
  <c r="BG157" i="23"/>
  <c r="BH157" i="23"/>
  <c r="BI157" i="23"/>
  <c r="BJ157" i="23"/>
  <c r="BK157" i="23"/>
  <c r="BL157" i="23"/>
  <c r="BM157" i="23"/>
  <c r="BN157" i="23"/>
  <c r="BO157" i="23"/>
  <c r="BP157" i="23"/>
  <c r="Q157" i="23"/>
  <c r="R8" i="23" l="1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AI8" i="23"/>
  <c r="AJ8" i="23"/>
  <c r="AK8" i="23"/>
  <c r="AL8" i="23"/>
  <c r="AM8" i="23"/>
  <c r="AN8" i="23"/>
  <c r="AO8" i="23"/>
  <c r="AP8" i="23"/>
  <c r="AQ8" i="23"/>
  <c r="AR8" i="23"/>
  <c r="AS8" i="23"/>
  <c r="AT8" i="23"/>
  <c r="AU8" i="23"/>
  <c r="AV8" i="23"/>
  <c r="AW8" i="23"/>
  <c r="AX8" i="23"/>
  <c r="AY8" i="23"/>
  <c r="AZ8" i="23"/>
  <c r="BA8" i="23"/>
  <c r="BB8" i="23"/>
  <c r="BC8" i="23"/>
  <c r="BD8" i="23"/>
  <c r="BE8" i="23"/>
  <c r="BF8" i="23"/>
  <c r="BG8" i="23"/>
  <c r="BH8" i="23"/>
  <c r="BI8" i="23"/>
  <c r="BJ8" i="23"/>
  <c r="BK8" i="23"/>
  <c r="BL8" i="23"/>
  <c r="BM8" i="23"/>
  <c r="BN8" i="23"/>
  <c r="BO8" i="23"/>
  <c r="BP8" i="23"/>
  <c r="Q8" i="23"/>
  <c r="J157" i="23" l="1"/>
  <c r="K157" i="23" s="1"/>
  <c r="J159" i="23" l="1"/>
  <c r="K159" i="23" s="1"/>
  <c r="J158" i="23"/>
  <c r="K158" i="23" s="1"/>
</calcChain>
</file>

<file path=xl/sharedStrings.xml><?xml version="1.0" encoding="utf-8"?>
<sst xmlns="http://schemas.openxmlformats.org/spreadsheetml/2006/main" count="954" uniqueCount="391">
  <si>
    <t>PFG-F1-HOE-FUR-MEL-REV</t>
  </si>
  <si>
    <t>AIRM</t>
  </si>
  <si>
    <t>Air motor service on Z &amp; J airmotors</t>
  </si>
  <si>
    <t>PFG-F1-HOE-BTH-WID</t>
  </si>
  <si>
    <t>TOP ROLLERS ELECTRICAL DRIVE &amp; CONTROL</t>
  </si>
  <si>
    <t>PFG-F1-HOE-FUR-MEL-COO</t>
  </si>
  <si>
    <t>DIESEL BACK UP FAN FOR FRONTWALL COOLING</t>
  </si>
  <si>
    <t>Batt. maint. on diesel back-up wall fan</t>
  </si>
  <si>
    <t>PFG-F1-HOE-FUR-MEL-FUE</t>
  </si>
  <si>
    <t>DIESEL COMBUSTION AIR BACK-UP</t>
  </si>
  <si>
    <t>F1AB</t>
  </si>
  <si>
    <t>Batt. maint. on diesel back-up comb fans</t>
  </si>
  <si>
    <t>PFG-F1-HOE-FUR-WOR</t>
  </si>
  <si>
    <t>SIDE AND BOTTOM BLOCKS</t>
  </si>
  <si>
    <t>BLIN</t>
  </si>
  <si>
    <t>Block inspection work end</t>
  </si>
  <si>
    <t>PORTABLE BURNERS</t>
  </si>
  <si>
    <t>F1BU</t>
  </si>
  <si>
    <t>Side port burner service on port necks</t>
  </si>
  <si>
    <t>PFG-F1-HOE-CON-BTH</t>
  </si>
  <si>
    <t>CSTR</t>
  </si>
  <si>
    <t>Calibration on top roll machines</t>
  </si>
  <si>
    <t>COMBUSTION AIR FAN &amp; DUCTING STAGE 1</t>
  </si>
  <si>
    <t>PFG-F1-HOE-BUI-AIR</t>
  </si>
  <si>
    <t>CHILLED WATER HANDLER</t>
  </si>
  <si>
    <t>Service on chilled water handler</t>
  </si>
  <si>
    <t>Filters on chilled water handler</t>
  </si>
  <si>
    <t>PFG-F1-HOE-FUR</t>
  </si>
  <si>
    <t>F1SU</t>
  </si>
  <si>
    <t>Cleaning on s/structure &amp; front wall</t>
  </si>
  <si>
    <t>Electrical on comb. air fan</t>
  </si>
  <si>
    <t>F1-DIESELRUN</t>
  </si>
  <si>
    <t>Diesel test run on front wall back-up</t>
  </si>
  <si>
    <t>Diesel test run on comb. air back-up</t>
  </si>
  <si>
    <t>PFG-F1-HOE-BUI-LOC</t>
  </si>
  <si>
    <t>Service on DB's</t>
  </si>
  <si>
    <t>PFG-F1-HOE-CON-FUR</t>
  </si>
  <si>
    <t>STOCK FRIT BOGIE cont</t>
  </si>
  <si>
    <t>Drive &amp; control on stock frit bogie</t>
  </si>
  <si>
    <t>FRONT WALL COOLING FANS CONTROL</t>
  </si>
  <si>
    <t>Front wall fans drive and control</t>
  </si>
  <si>
    <t>SUPERSTRUCTURE FANS CONT &amp; INSTRUMENT</t>
  </si>
  <si>
    <t>Drive &amp; control on s/structure fans</t>
  </si>
  <si>
    <t>Z &amp; J CONTROL</t>
  </si>
  <si>
    <t>Service on feeder</t>
  </si>
  <si>
    <t>Drive change-over on feeder</t>
  </si>
  <si>
    <t>VENT FANS</t>
  </si>
  <si>
    <t>Fan filter service on vent fans</t>
  </si>
  <si>
    <t>PFG-F1-HOE-LEH-HEA-PYR</t>
  </si>
  <si>
    <t>FIPC</t>
  </si>
  <si>
    <t>Filter service on pyro cooling fans</t>
  </si>
  <si>
    <t>PFG-F1-HOE-LEH-HEA-MAS</t>
  </si>
  <si>
    <t>FMCO</t>
  </si>
  <si>
    <t>Fan motors&amp;controls on mass air cooling</t>
  </si>
  <si>
    <t>PFG-F1-HOE-FUR-MEL-STR</t>
  </si>
  <si>
    <t>FRONT WALL</t>
  </si>
  <si>
    <t>Daily insp.on front wall confirm weekly</t>
  </si>
  <si>
    <t>GAS FIRING</t>
  </si>
  <si>
    <t>Inspection on gas firing</t>
  </si>
  <si>
    <t>Test for gas leaks</t>
  </si>
  <si>
    <t>HEAX</t>
  </si>
  <si>
    <t>ATOMIZING AIR &amp; INSTRUMENTATION</t>
  </si>
  <si>
    <t>Service on atomizing air instrumentation</t>
  </si>
  <si>
    <t>PFG-F1-HOE-CON-LEH</t>
  </si>
  <si>
    <t>ALARM SYSTEM (LEHR)</t>
  </si>
  <si>
    <t>Service on alarm instrumentation</t>
  </si>
  <si>
    <t>PRESSURE CONTROL</t>
  </si>
  <si>
    <t>Service bath pressure inst.</t>
  </si>
  <si>
    <t>BATH COOLING INSTRUMENTATION</t>
  </si>
  <si>
    <t>Bath recirculating water inst. service</t>
  </si>
  <si>
    <t>PFG-F1-HOE-BTH-CAN</t>
  </si>
  <si>
    <t>CANAL TEMPERATURE CONTROL</t>
  </si>
  <si>
    <t>F1CT</t>
  </si>
  <si>
    <t>Service on canal temperature inst.</t>
  </si>
  <si>
    <t>BUBBLER CONTROLLER AND INSRUMENTATION</t>
  </si>
  <si>
    <t>Service bubbler instrumentation</t>
  </si>
  <si>
    <t>COMBUSTION AIR CONTROL &amp; INSTRUMENTATION</t>
  </si>
  <si>
    <t>PFG-F1-HOE-BUI-SER</t>
  </si>
  <si>
    <t>Service compressed air inst.</t>
  </si>
  <si>
    <t>PYROMETER INSTRUMENTATION</t>
  </si>
  <si>
    <t>METAL LEVEL CONTROLLER &amp; INST</t>
  </si>
  <si>
    <t>Service on metal level instrumentation</t>
  </si>
  <si>
    <t>PFG-F1-HOE-BTH-NAR</t>
  </si>
  <si>
    <t>SO2 SYSTEM INSTRUMENTATION</t>
  </si>
  <si>
    <t>Major service on SO2 system inst.</t>
  </si>
  <si>
    <t>Minor service on SO2 system inst.</t>
  </si>
  <si>
    <t>PFG-F1-HOE-CON-BTH-CAL</t>
  </si>
  <si>
    <t>SUBSTANCE GAUGE (BATH) HOT END</t>
  </si>
  <si>
    <t>Service on substance gauge</t>
  </si>
  <si>
    <t>Service on water cooling inst.</t>
  </si>
  <si>
    <t>LEHR INSTRUMENTATION AND CONTROL PANELS</t>
  </si>
  <si>
    <t>Service lehr control panels</t>
  </si>
  <si>
    <t>Lehr drive on lehr</t>
  </si>
  <si>
    <t>Lehr main &amp; standby drive on lehr</t>
  </si>
  <si>
    <t>PFG-F1-HOE-LEH-HEA</t>
  </si>
  <si>
    <t>LFAN</t>
  </si>
  <si>
    <t>Service on lehr fans</t>
  </si>
  <si>
    <t>Z &amp; J PNEUMATICS</t>
  </si>
  <si>
    <t>Pneumatic limit switches on Z&amp;J</t>
  </si>
  <si>
    <t>LIFT OUT ROLLERS AND DRIVE</t>
  </si>
  <si>
    <t>Service on lift out rollers drive</t>
  </si>
  <si>
    <t>OLFR</t>
  </si>
  <si>
    <t>Inspection on oil firing</t>
  </si>
  <si>
    <t>REVERSAL SYSTEM PANELS</t>
  </si>
  <si>
    <t>Cleaning of Furnace Reversal panels</t>
  </si>
  <si>
    <t>Service on portable burners</t>
  </si>
  <si>
    <t>Service on valve positioners</t>
  </si>
  <si>
    <t>PFG-F1-HOE-FUR-FEE-BUN</t>
  </si>
  <si>
    <t>LEVEL PROBES</t>
  </si>
  <si>
    <t>Service on level probes</t>
  </si>
  <si>
    <t>PYRC</t>
  </si>
  <si>
    <t>Service on pyro fans &amp; pumps</t>
  </si>
  <si>
    <t>PYRT</t>
  </si>
  <si>
    <t>Service on pyro tank &amp; instrumentation</t>
  </si>
  <si>
    <t>FURNACE RECORDERS</t>
  </si>
  <si>
    <t>LEHR RECORDERS</t>
  </si>
  <si>
    <t>Serv. on lehr record. conf. weekly</t>
  </si>
  <si>
    <t>BATH RECORDERS</t>
  </si>
  <si>
    <t>Service on bath recorders</t>
  </si>
  <si>
    <t>Serv. on furn. record. conf.weekly</t>
  </si>
  <si>
    <t>PFG-F1-HOE-FUR-REG</t>
  </si>
  <si>
    <t>Daily inspection on regens conf. weekly</t>
  </si>
  <si>
    <t>SIDE PORT BURNER BLOCKS</t>
  </si>
  <si>
    <t>F1SC</t>
  </si>
  <si>
    <t>Inspection on superstructure &amp; crown</t>
  </si>
  <si>
    <t>STOCK FRIT BOGIE</t>
  </si>
  <si>
    <t>Service on stock frit bogie</t>
  </si>
  <si>
    <t>SPOOL VALVES</t>
  </si>
  <si>
    <t>Service on spool valves</t>
  </si>
  <si>
    <t>PFG-F1-HOE-FUR-WAI</t>
  </si>
  <si>
    <t>STSE</t>
  </si>
  <si>
    <t>Service on stirrers</t>
  </si>
  <si>
    <t>PFG-F1-HOE-FUR-FEE-WAT</t>
  </si>
  <si>
    <t>SUMP PUMP 1</t>
  </si>
  <si>
    <t>Electrical sump pumps-Furnace 1-5 &amp; Lehr</t>
  </si>
  <si>
    <t>PFG-F1-HOE-BTH-TEM-TRA</t>
  </si>
  <si>
    <t>B/ROOF HEATING TRANSFORMER 1</t>
  </si>
  <si>
    <t>Service on transformers</t>
  </si>
  <si>
    <t>TOPM</t>
  </si>
  <si>
    <t>Minor top roller service Mech</t>
  </si>
  <si>
    <t>TOPE</t>
  </si>
  <si>
    <t>OPERATIONAL TWEEL</t>
  </si>
  <si>
    <t>STIRPLUM</t>
  </si>
  <si>
    <t>Service on waist (stirrers) by plumber</t>
  </si>
  <si>
    <t>Service on water system furnace</t>
  </si>
  <si>
    <t>Service on water system lehr</t>
  </si>
  <si>
    <t>PERISCOPES</t>
  </si>
  <si>
    <t>Service on periscope cooling water pumps</t>
  </si>
  <si>
    <t>ZJBR</t>
  </si>
  <si>
    <t>Brake changes on Z&amp;J valves</t>
  </si>
  <si>
    <t>ZJSE</t>
  </si>
  <si>
    <t>Service on Z &amp; J valves Mechanical</t>
  </si>
  <si>
    <t>FIBU</t>
  </si>
  <si>
    <t>Block inspection melt end</t>
  </si>
  <si>
    <t>ELECTRICAL BOOST</t>
  </si>
  <si>
    <t>6 W</t>
  </si>
  <si>
    <t>12 W</t>
  </si>
  <si>
    <t>Type</t>
  </si>
  <si>
    <t>A</t>
  </si>
  <si>
    <t>E</t>
  </si>
  <si>
    <t>T</t>
  </si>
  <si>
    <t>13 W</t>
  </si>
  <si>
    <t>52 W</t>
  </si>
  <si>
    <t>SO2 STORAGE SCHEDULE Monthly</t>
  </si>
  <si>
    <t>7 W</t>
  </si>
  <si>
    <t>HEATING, VENTILATION &amp; AIRCONDITIONING</t>
  </si>
  <si>
    <t>F1AF</t>
  </si>
  <si>
    <t>Aircon filters Hot End (D)(1)</t>
  </si>
  <si>
    <t>SO2 SYSTEM</t>
  </si>
  <si>
    <t>SO2 storage system service</t>
  </si>
  <si>
    <t>Service side port burner blocks</t>
  </si>
  <si>
    <t>WORKING END FANS AND DUCTING</t>
  </si>
  <si>
    <t>Service Lehr fans &amp; control</t>
  </si>
  <si>
    <t>BUILDINGS</t>
  </si>
  <si>
    <t>PFG-F1-HOE-FUR-FEE-SPA</t>
  </si>
  <si>
    <t>WATER BOXES (PUSHERS) (SPADE)</t>
  </si>
  <si>
    <t>FEED</t>
  </si>
  <si>
    <t>Inspection-Feeder service mains(Plumber)</t>
  </si>
  <si>
    <t>PFG-F1-HOE-BTH</t>
  </si>
  <si>
    <t>BATHPLUM</t>
  </si>
  <si>
    <t>Inspection - Bath service mains(Plumber)</t>
  </si>
  <si>
    <t>PFG-F1-HOE-LEH</t>
  </si>
  <si>
    <t>LERHPLUM</t>
  </si>
  <si>
    <t>Inspection - Lehr service mains(Plumber)</t>
  </si>
  <si>
    <t>BUBBLERS</t>
  </si>
  <si>
    <t>BUBLPLUM</t>
  </si>
  <si>
    <t>Inspection on bubbler service mains</t>
  </si>
  <si>
    <t>PFG-F1-HOE-BUI-BLD</t>
  </si>
  <si>
    <t>BATH BUILDINGS</t>
  </si>
  <si>
    <t>Wobbe Meter</t>
  </si>
  <si>
    <t>WOBBE MONTHLY MINOR INSPECTION</t>
  </si>
  <si>
    <t>REFRACTORY (REGEN)</t>
  </si>
  <si>
    <t>F1-HOE-REGEN</t>
  </si>
  <si>
    <t>FLOAT HOT END REGEN BASE LHS INSPECTION</t>
  </si>
  <si>
    <t>FLOAT HOT END REGEN BASE RHS INSPECTION</t>
  </si>
  <si>
    <t>Service Feeder Electrical</t>
  </si>
  <si>
    <t>FURNACE REVERSAL SYSTEM</t>
  </si>
  <si>
    <t>2 YEARLY UPS BATTERY CHANGE FURNACE REVE</t>
  </si>
  <si>
    <t>2 YEARLY UPS BATTERY CHANGE FURNACE BOOS</t>
  </si>
  <si>
    <t>Service on Z &amp; J valves Electrical</t>
  </si>
  <si>
    <t>F1-POS-1</t>
  </si>
  <si>
    <t>COMB-POS</t>
  </si>
  <si>
    <t>SERVICE CANAL &amp; COMBUS AIR POS. 1&amp;2 LHS</t>
  </si>
  <si>
    <t>COMBUSTION AIR INST 1 &amp; 2 RHS</t>
  </si>
  <si>
    <t>F1-POS-2</t>
  </si>
  <si>
    <t>SERVICE COMBUSTION AIR POS. 1&amp;2 RHS</t>
  </si>
  <si>
    <t>COMBUSTION AIR INST 3 &amp; 4 LHS</t>
  </si>
  <si>
    <t>F1-POS-3</t>
  </si>
  <si>
    <t>SERVICE COMBUSTION AIR POS. 3&amp;4 LHS</t>
  </si>
  <si>
    <t>COMBUSTION AIR INST 3 &amp; 4 RHS</t>
  </si>
  <si>
    <t>F1-POS-4</t>
  </si>
  <si>
    <t>SERVICE COMBUSTION AIR POS. 3&amp;4 RHS</t>
  </si>
  <si>
    <t>COMBUSTION AIR INST 5 &amp; 6 LHS</t>
  </si>
  <si>
    <t>F1-POS-5</t>
  </si>
  <si>
    <t>SERVICE COMBUSTION AIR POS. 5&amp;6 LHS</t>
  </si>
  <si>
    <t>COMBUSTION AIR INST 5 &amp; 6 RHS</t>
  </si>
  <si>
    <t>F1-POS-6</t>
  </si>
  <si>
    <t>SERVICE COMBUSTION AIR POS. 5&amp;6 RHS</t>
  </si>
  <si>
    <t>FEEDER PLC</t>
  </si>
  <si>
    <t>FL1CONT</t>
  </si>
  <si>
    <t>FL1ELEC</t>
  </si>
  <si>
    <t>FL1MECH</t>
  </si>
  <si>
    <t>F1-COE-WKS</t>
  </si>
  <si>
    <t>FREQ</t>
  </si>
  <si>
    <t>26 W</t>
  </si>
  <si>
    <t>2 W</t>
  </si>
  <si>
    <t>4 W</t>
  </si>
  <si>
    <t>FANS</t>
  </si>
  <si>
    <t>FunctLocation</t>
  </si>
  <si>
    <t>Equipment</t>
  </si>
  <si>
    <t>Equipment descript.</t>
  </si>
  <si>
    <t>MnWkCtr</t>
  </si>
  <si>
    <t>MntPlan</t>
  </si>
  <si>
    <t>Group</t>
  </si>
  <si>
    <t>GrC</t>
  </si>
  <si>
    <t>Description</t>
  </si>
  <si>
    <t>1 W</t>
  </si>
  <si>
    <t>DUR</t>
  </si>
  <si>
    <t>W52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</si>
  <si>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</si>
  <si>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</si>
  <si>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</si>
  <si>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</si>
  <si>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</si>
  <si>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</si>
  <si>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</si>
  <si>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</si>
  <si>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</si>
  <si>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</si>
  <si>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</si>
  <si>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</si>
  <si>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</si>
  <si>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</si>
  <si>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</si>
  <si>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</si>
  <si>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</si>
  <si>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</si>
  <si>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</si>
  <si>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</si>
  <si>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</si>
  <si>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</si>
  <si>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</si>
  <si>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</si>
  <si>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</si>
  <si>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</si>
  <si>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</si>
  <si>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</si>
  <si>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</si>
  <si>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</si>
  <si>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</si>
  <si>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</si>
  <si>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</si>
  <si>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</si>
  <si>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</si>
  <si>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</si>
  <si>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</si>
  <si>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</si>
  <si>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</si>
  <si>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</si>
  <si>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</si>
  <si>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</si>
  <si>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</si>
  <si>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</si>
  <si>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</si>
  <si>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</si>
  <si>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</si>
  <si>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</si>
  <si>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</si>
  <si>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</si>
  <si>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</si>
  <si>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8 W</t>
  </si>
  <si>
    <t>CONM</t>
  </si>
  <si>
    <t>SUME</t>
  </si>
  <si>
    <t>COME</t>
  </si>
  <si>
    <t>F1BB</t>
  </si>
  <si>
    <t>SP3-UPS</t>
  </si>
  <si>
    <t>F1-UPS</t>
  </si>
  <si>
    <t>PFG-F1-HOE-LEH-DRI</t>
  </si>
  <si>
    <t>LEHR DRIVE</t>
  </si>
  <si>
    <t>F1-HOE-WKS</t>
  </si>
  <si>
    <t>PFG-F1-HOE</t>
  </si>
  <si>
    <t>PFG-F1-HOE-FUR-FEE</t>
  </si>
  <si>
    <t>CONVEYOR FC6 (FURNACE)</t>
  </si>
  <si>
    <t>CONVEYOR FC7 FOR SHUTTLE (ABOVE FEEDER)</t>
  </si>
  <si>
    <t>Minor mechanical for FC6</t>
  </si>
  <si>
    <t>Minor mechanical for FC7</t>
  </si>
  <si>
    <t>16 W</t>
  </si>
  <si>
    <t>18 W</t>
  </si>
  <si>
    <t>24 W</t>
  </si>
  <si>
    <t>Maint Item</t>
  </si>
  <si>
    <t xml:space="preserve">24 W </t>
  </si>
  <si>
    <t>104 W</t>
  </si>
  <si>
    <t>1W/2D</t>
  </si>
  <si>
    <t>1W/3D</t>
  </si>
  <si>
    <t>1W/5D</t>
  </si>
  <si>
    <t>GAS PRESSURE CONTROL &amp; INST. BATH</t>
  </si>
  <si>
    <t>FURNACE PRESS &amp; DRAUGHT CONTR. &amp; INST</t>
  </si>
  <si>
    <t>GAS PRESSURE &amp; FLOW INST. FURNACE</t>
  </si>
  <si>
    <t>N2 SPILL CONTROL INSTRUMENTATION</t>
  </si>
  <si>
    <t>OIL FIRING INSTRUMENTATION</t>
  </si>
  <si>
    <t>B-Zone Burners service &amp; calibrate</t>
  </si>
  <si>
    <t xml:space="preserve">T - Burners service </t>
  </si>
  <si>
    <t>Service on heat exchanger 2</t>
  </si>
  <si>
    <t>Visual on tweel and raising gear</t>
  </si>
  <si>
    <t>Visual  Alternator set on top roll drive</t>
  </si>
  <si>
    <t>Calibration on bath pressure inst</t>
  </si>
  <si>
    <t>Service on furn press &amp; draught inst</t>
  </si>
  <si>
    <t>Service on front wall fans inst.</t>
  </si>
  <si>
    <t xml:space="preserve">Service on gas instrumentation </t>
  </si>
  <si>
    <t xml:space="preserve">Service on pyro instrumentation </t>
  </si>
  <si>
    <t>Service on N2 spill control inst</t>
  </si>
  <si>
    <t>Service on oil firing inst.</t>
  </si>
  <si>
    <t xml:space="preserve">Service on gas firing inst. </t>
  </si>
  <si>
    <t>PFG-F1-HOE-BTH-TEM</t>
  </si>
  <si>
    <t>TEMPORARY BURNERS</t>
  </si>
  <si>
    <t>EDGE FOLLOWING BURNERS (B-Zone burners)</t>
  </si>
  <si>
    <t>SERVICE MAINS</t>
  </si>
  <si>
    <t>HOT END</t>
  </si>
  <si>
    <t>BATH</t>
  </si>
  <si>
    <t>CANAL</t>
  </si>
  <si>
    <t>NARROW SECTION</t>
  </si>
  <si>
    <t>TEMPERATURE</t>
  </si>
  <si>
    <t>BATHROOF HEATING TRANSFORMERS (1-29)</t>
  </si>
  <si>
    <t>WIDE SECTION</t>
  </si>
  <si>
    <t>AIRCONS</t>
  </si>
  <si>
    <t>LOCAL ELECTRICS</t>
  </si>
  <si>
    <t>BATH CALIBRATION</t>
  </si>
  <si>
    <t>FURNACE</t>
  </si>
  <si>
    <t>LEHR</t>
  </si>
  <si>
    <t>FEEDER</t>
  </si>
  <si>
    <t>BUNKER</t>
  </si>
  <si>
    <t>SPADES</t>
  </si>
  <si>
    <t>WATER SYSTEM</t>
  </si>
  <si>
    <t>COOLING</t>
  </si>
  <si>
    <t>FUEL AND FIRING</t>
  </si>
  <si>
    <t>REVERSAL</t>
  </si>
  <si>
    <t>STRUCTURE (SP3 FURNACE)</t>
  </si>
  <si>
    <t>REGEN</t>
  </si>
  <si>
    <t>WAIST</t>
  </si>
  <si>
    <t>WORK END</t>
  </si>
  <si>
    <t>DRIVE MECHANISM</t>
  </si>
  <si>
    <t>HEATING AND COOLING</t>
  </si>
  <si>
    <t>MASS AIR COOLING</t>
  </si>
  <si>
    <t>PYRO COOLING DELETE</t>
  </si>
  <si>
    <t>Legend</t>
  </si>
  <si>
    <t>- 1W/3D means a 1 week schedule with 3 daily tasks during that week</t>
  </si>
  <si>
    <t>1 W/D means a 1 week schedule with daily tasks</t>
  </si>
  <si>
    <t>MWF</t>
  </si>
  <si>
    <t>No of People</t>
  </si>
  <si>
    <t>Man HRS</t>
  </si>
  <si>
    <t>- Means the total downtime of the equipment</t>
  </si>
  <si>
    <t>Control - Man Hrs Required</t>
  </si>
  <si>
    <t>Elect - Man Hrs Required</t>
  </si>
  <si>
    <t>Mech - Man Hrs Required</t>
  </si>
  <si>
    <t>*</t>
  </si>
  <si>
    <t>Total</t>
  </si>
  <si>
    <t>Average</t>
  </si>
  <si>
    <t>No. of people</t>
  </si>
  <si>
    <t>- Monday, Wednesday, Friday</t>
  </si>
  <si>
    <t>CHECK SPARE MONITORS AT BATH &amp; STORE</t>
  </si>
  <si>
    <t>- Means the number of tradespeople from one Work Centre that will perform the schedule</t>
  </si>
  <si>
    <t xml:space="preserve">- Means the accumulative work hours, of all tradespeople from one Work Centre, that will perform the schedule </t>
  </si>
  <si>
    <t>Visual Minor top roller service</t>
  </si>
  <si>
    <t>Clean filter on Feeder MWF</t>
  </si>
  <si>
    <t>Drive &amp; control on Z &amp; J valves</t>
  </si>
  <si>
    <t>Filters work end and refinery burnersMWF</t>
  </si>
  <si>
    <t>Visual on electrical boost</t>
  </si>
  <si>
    <t>Service on heat exchanger 1</t>
  </si>
  <si>
    <t>Working End fans filters MF</t>
  </si>
  <si>
    <t>Total hours per week:</t>
  </si>
  <si>
    <t>Hot End Long-term Work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</si>
</sst>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quotePrefix="1" applyFont="1"/>
    <xf numFmtId="0" fontId="1" fillId="0" borderId="23" xfId="0" applyFont="1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3" fillId="0" borderId="0" xfId="0" applyFont="1"/>
    <xf numFmtId="0" fontId="3" fillId="0" borderId="8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3" fillId="0" borderId="31" xfId="0" applyFont="1" applyBorder="1"/>
    <xf numFmtId="0" fontId="3" fillId="0" borderId="19" xfId="0" applyFont="1" applyBorder="1"/>
    <xf numFmtId="0" fontId="1" fillId="0" borderId="20" xfId="0" applyFont="1" applyBorder="1" applyAlignment="1">
      <alignment vertical="top"/>
    </xf>
    <xf numFmtId="0" fontId="3" fillId="0" borderId="21" xfId="0" applyFont="1" applyBorder="1"/>
    <xf numFmtId="0" fontId="3" fillId="0" borderId="17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26" xfId="0" applyFont="1" applyBorder="1"/>
    <xf numFmtId="49" fontId="3" fillId="0" borderId="18" xfId="0" applyNumberFormat="1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49" fontId="3" fillId="0" borderId="12" xfId="0" applyNumberFormat="1" applyFont="1" applyBorder="1"/>
    <xf numFmtId="0" fontId="3" fillId="0" borderId="15" xfId="0" applyFont="1" applyBorder="1"/>
    <xf numFmtId="49" fontId="3" fillId="0" borderId="16" xfId="0" applyNumberFormat="1" applyFont="1" applyBorder="1"/>
    <xf numFmtId="0" fontId="3" fillId="0" borderId="13" xfId="0" applyFont="1" applyBorder="1"/>
    <xf numFmtId="49" fontId="3" fillId="0" borderId="14" xfId="0" applyNumberFormat="1" applyFont="1" applyBorder="1"/>
    <xf numFmtId="0" fontId="3" fillId="0" borderId="27" xfId="0" applyFont="1" applyBorder="1"/>
    <xf numFmtId="0" fontId="3" fillId="0" borderId="25" xfId="0" applyFont="1" applyBorder="1"/>
    <xf numFmtId="0" fontId="3" fillId="0" borderId="28" xfId="0" applyFont="1" applyBorder="1"/>
    <xf numFmtId="49" fontId="3" fillId="0" borderId="32" xfId="0" applyNumberFormat="1" applyFont="1" applyBorder="1"/>
    <xf numFmtId="0" fontId="3" fillId="0" borderId="29" xfId="0" applyFont="1" applyBorder="1"/>
    <xf numFmtId="0" fontId="3" fillId="0" borderId="2" xfId="0" applyFont="1" applyBorder="1"/>
    <xf numFmtId="0" fontId="3" fillId="0" borderId="30" xfId="0" applyFont="1" applyBorder="1"/>
    <xf numFmtId="49" fontId="3" fillId="0" borderId="19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1" fillId="0" borderId="0" xfId="0" applyFont="1"/>
    <xf numFmtId="0" fontId="3" fillId="0" borderId="30" xfId="0" applyFont="1" applyBorder="1"/>
    <xf numFmtId="0" fontId="3" fillId="0" borderId="39" xfId="0" applyFont="1" applyBorder="1"/>
    <xf numFmtId="0" fontId="3" fillId="0" borderId="14" xfId="0" applyFont="1" applyBorder="1"/>
    <xf numFmtId="0" fontId="3" fillId="0" borderId="40" xfId="0" applyFont="1" applyBorder="1"/>
    <xf numFmtId="0" fontId="3" fillId="0" borderId="33" xfId="0" applyFont="1" applyBorder="1"/>
    <xf numFmtId="0" fontId="3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41" xfId="0" applyFont="1" applyBorder="1"/>
    <xf numFmtId="0" fontId="1" fillId="0" borderId="42" xfId="0" applyFont="1" applyBorder="1"/>
    <xf numFmtId="0" fontId="1" fillId="0" borderId="40" xfId="0" applyFont="1" applyBorder="1"/>
    <xf numFmtId="0" fontId="1" fillId="0" borderId="1" xfId="0" applyFont="1" applyBorder="1"/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Reviewed Maintenance Tactics Demand per Trade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'HOT END'!$L$157</c:f>
              <c:strCache>
                <c:ptCount val="1"/>
                <c:pt idx="0">
                  <c:v>Control - Man Hrs Required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'HOT END'!$M$156:$BP$156</c:f>
              <c:strCache>
                <c:ptCount val="56"/>
                <c:pt idx="4">
                  <c:v>W1</c:v>
                </c:pt>
                <c:pt idx="5">
                  <c:v>W2</c:v>
                </c:pt>
                <c:pt idx="6">
                  <c:v>W3</c:v>
                </c:pt>
                <c:pt idx="7">
                  <c:v>W4</c:v>
                </c:pt>
                <c:pt idx="8">
                  <c:v>W5</c:v>
                </c:pt>
                <c:pt idx="9">
                  <c:v>W6</c:v>
                </c:pt>
                <c:pt idx="10">
                  <c:v>W7</c:v>
                </c:pt>
                <c:pt idx="11">
                  <c:v>W8</c:v>
                </c:pt>
                <c:pt idx="12">
                  <c:v>W9</c:v>
                </c:pt>
                <c:pt idx="13">
                  <c:v>W10</c:v>
                </c:pt>
                <c:pt idx="14">
                  <c:v>W11</c:v>
                </c:pt>
                <c:pt idx="15">
                  <c:v>W12</c:v>
                </c:pt>
                <c:pt idx="16">
                  <c:v>W13</c:v>
                </c:pt>
                <c:pt idx="17">
                  <c:v>W14</c:v>
                </c:pt>
                <c:pt idx="18">
                  <c:v>W15</c:v>
                </c:pt>
                <c:pt idx="19">
                  <c:v>W16</c:v>
                </c:pt>
                <c:pt idx="20">
                  <c:v>W17</c:v>
                </c:pt>
                <c:pt idx="21">
                  <c:v>W18</c:v>
                </c:pt>
                <c:pt idx="22">
                  <c:v>W19</c:v>
                </c:pt>
                <c:pt idx="23">
                  <c:v>W20</c:v>
                </c:pt>
                <c:pt idx="24">
                  <c:v>W21</c:v>
                </c:pt>
                <c:pt idx="25">
                  <c:v>W22</c:v>
                </c:pt>
                <c:pt idx="26">
                  <c:v>W23</c:v>
                </c:pt>
                <c:pt idx="27">
                  <c:v>W24</c:v>
                </c:pt>
                <c:pt idx="28">
                  <c:v>W25</c:v>
                </c:pt>
                <c:pt idx="29">
                  <c:v>W26</c:v>
                </c:pt>
                <c:pt idx="30">
                  <c:v>W27</c:v>
                </c:pt>
                <c:pt idx="31">
                  <c:v>W28</c:v>
                </c:pt>
                <c:pt idx="32">
                  <c:v>W29</c:v>
                </c:pt>
                <c:pt idx="33">
                  <c:v>W30</c:v>
                </c:pt>
                <c:pt idx="34">
                  <c:v>W31</c:v>
                </c:pt>
                <c:pt idx="35">
                  <c:v>W32</c:v>
                </c:pt>
                <c:pt idx="36">
                  <c:v>W33</c:v>
                </c:pt>
                <c:pt idx="37">
                  <c:v>W34</c:v>
                </c:pt>
                <c:pt idx="38">
                  <c:v>W35</c:v>
                </c:pt>
                <c:pt idx="39">
                  <c:v>W36</c:v>
                </c:pt>
                <c:pt idx="40">
                  <c:v>W37</c:v>
                </c:pt>
                <c:pt idx="41">
                  <c:v>W38</c:v>
                </c:pt>
                <c:pt idx="42">
                  <c:v>W39</c:v>
                </c:pt>
                <c:pt idx="43">
                  <c:v>W40</c:v>
                </c:pt>
                <c:pt idx="44">
                  <c:v>W41</c:v>
                </c:pt>
                <c:pt idx="45">
                  <c:v>W42</c:v>
                </c:pt>
                <c:pt idx="46">
                  <c:v>W43</c:v>
                </c:pt>
                <c:pt idx="47">
                  <c:v>W44</c:v>
                </c:pt>
                <c:pt idx="48">
                  <c:v>W45</c:v>
                </c:pt>
                <c:pt idx="49">
                  <c:v>W46</c:v>
                </c:pt>
                <c:pt idx="50">
                  <c:v>W47</c:v>
                </c:pt>
                <c:pt idx="51">
                  <c:v>W48</c:v>
                </c:pt>
                <c:pt idx="52">
                  <c:v>W49</c:v>
                </c:pt>
                <c:pt idx="53">
                  <c:v>W50</c:v>
                </c:pt>
                <c:pt idx="54">
                  <c:v>W51</c:v>
                </c:pt>
                <c:pt idx="55">
                  <c:v>W52</c:v>
                </c:pt>
              </c:strCache>
            </c:strRef>
          </c:cat>
          <c:val>
            <c:numRef>
              <c:f>'HOT END'!$M$157:$BP$157</c:f>
              <c:numCache>
                <c:formatCode>General</c:formatCode>
                <c:ptCount val="56"/>
                <c:pt idx="4">
                  <c:v>18</c:v>
                </c:pt>
                <c:pt idx="5">
                  <c:v>9.5</c:v>
                </c:pt>
                <c:pt idx="6">
                  <c:v>13.5</c:v>
                </c:pt>
                <c:pt idx="7">
                  <c:v>31.5</c:v>
                </c:pt>
                <c:pt idx="8">
                  <c:v>10.5</c:v>
                </c:pt>
                <c:pt idx="9">
                  <c:v>9.5</c:v>
                </c:pt>
                <c:pt idx="10">
                  <c:v>13.5</c:v>
                </c:pt>
                <c:pt idx="11">
                  <c:v>36.5</c:v>
                </c:pt>
                <c:pt idx="12">
                  <c:v>10.5</c:v>
                </c:pt>
                <c:pt idx="13">
                  <c:v>13.5</c:v>
                </c:pt>
                <c:pt idx="14">
                  <c:v>10.5</c:v>
                </c:pt>
                <c:pt idx="15">
                  <c:v>83.5</c:v>
                </c:pt>
                <c:pt idx="16">
                  <c:v>16.5</c:v>
                </c:pt>
                <c:pt idx="17">
                  <c:v>13.5</c:v>
                </c:pt>
                <c:pt idx="18">
                  <c:v>10.5</c:v>
                </c:pt>
                <c:pt idx="19">
                  <c:v>99.5</c:v>
                </c:pt>
                <c:pt idx="20">
                  <c:v>28.5</c:v>
                </c:pt>
                <c:pt idx="21">
                  <c:v>9.5</c:v>
                </c:pt>
                <c:pt idx="22">
                  <c:v>13.5</c:v>
                </c:pt>
                <c:pt idx="23">
                  <c:v>31.5</c:v>
                </c:pt>
                <c:pt idx="24">
                  <c:v>29.5</c:v>
                </c:pt>
                <c:pt idx="25">
                  <c:v>13.5</c:v>
                </c:pt>
                <c:pt idx="26">
                  <c:v>13.5</c:v>
                </c:pt>
                <c:pt idx="27">
                  <c:v>33.5</c:v>
                </c:pt>
                <c:pt idx="28">
                  <c:v>21.5</c:v>
                </c:pt>
                <c:pt idx="29">
                  <c:v>9.5</c:v>
                </c:pt>
                <c:pt idx="30">
                  <c:v>13.5</c:v>
                </c:pt>
                <c:pt idx="31">
                  <c:v>31.5</c:v>
                </c:pt>
                <c:pt idx="32">
                  <c:v>10.5</c:v>
                </c:pt>
                <c:pt idx="33">
                  <c:v>9.5</c:v>
                </c:pt>
                <c:pt idx="34">
                  <c:v>13.5</c:v>
                </c:pt>
                <c:pt idx="35">
                  <c:v>34.5</c:v>
                </c:pt>
                <c:pt idx="36">
                  <c:v>10.5</c:v>
                </c:pt>
                <c:pt idx="37">
                  <c:v>13.5</c:v>
                </c:pt>
                <c:pt idx="38">
                  <c:v>10.5</c:v>
                </c:pt>
                <c:pt idx="39">
                  <c:v>43.5</c:v>
                </c:pt>
                <c:pt idx="40">
                  <c:v>16.5</c:v>
                </c:pt>
                <c:pt idx="41">
                  <c:v>33.5</c:v>
                </c:pt>
                <c:pt idx="42">
                  <c:v>10.5</c:v>
                </c:pt>
                <c:pt idx="43">
                  <c:v>40.5</c:v>
                </c:pt>
                <c:pt idx="44">
                  <c:v>10.5</c:v>
                </c:pt>
                <c:pt idx="45">
                  <c:v>74.5</c:v>
                </c:pt>
                <c:pt idx="46">
                  <c:v>13.5</c:v>
                </c:pt>
                <c:pt idx="47">
                  <c:v>31.5</c:v>
                </c:pt>
                <c:pt idx="48">
                  <c:v>13.5</c:v>
                </c:pt>
                <c:pt idx="49">
                  <c:v>13.5</c:v>
                </c:pt>
                <c:pt idx="50">
                  <c:v>29.5</c:v>
                </c:pt>
                <c:pt idx="51">
                  <c:v>31.5</c:v>
                </c:pt>
                <c:pt idx="52">
                  <c:v>16.5</c:v>
                </c:pt>
                <c:pt idx="53">
                  <c:v>9.5</c:v>
                </c:pt>
                <c:pt idx="54">
                  <c:v>18.5</c:v>
                </c:pt>
                <c:pt idx="55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6-4462-A782-F1D0C5ACCD00}"/>
            </c:ext>
          </c:extLst>
        </c:ser>
        <c:ser>
          <c:idx val="1"/>
          <c:order val="1"/>
          <c:tx>
            <c:strRef>
              <c:f>'HOT END'!$L$158</c:f>
              <c:strCache>
                <c:ptCount val="1"/>
                <c:pt idx="0">
                  <c:v>Elect - Man Hrs Required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'HOT END'!$M$156:$BP$156</c:f>
              <c:strCache>
                <c:ptCount val="56"/>
                <c:pt idx="4">
                  <c:v>W1</c:v>
                </c:pt>
                <c:pt idx="5">
                  <c:v>W2</c:v>
                </c:pt>
                <c:pt idx="6">
                  <c:v>W3</c:v>
                </c:pt>
                <c:pt idx="7">
                  <c:v>W4</c:v>
                </c:pt>
                <c:pt idx="8">
                  <c:v>W5</c:v>
                </c:pt>
                <c:pt idx="9">
                  <c:v>W6</c:v>
                </c:pt>
                <c:pt idx="10">
                  <c:v>W7</c:v>
                </c:pt>
                <c:pt idx="11">
                  <c:v>W8</c:v>
                </c:pt>
                <c:pt idx="12">
                  <c:v>W9</c:v>
                </c:pt>
                <c:pt idx="13">
                  <c:v>W10</c:v>
                </c:pt>
                <c:pt idx="14">
                  <c:v>W11</c:v>
                </c:pt>
                <c:pt idx="15">
                  <c:v>W12</c:v>
                </c:pt>
                <c:pt idx="16">
                  <c:v>W13</c:v>
                </c:pt>
                <c:pt idx="17">
                  <c:v>W14</c:v>
                </c:pt>
                <c:pt idx="18">
                  <c:v>W15</c:v>
                </c:pt>
                <c:pt idx="19">
                  <c:v>W16</c:v>
                </c:pt>
                <c:pt idx="20">
                  <c:v>W17</c:v>
                </c:pt>
                <c:pt idx="21">
                  <c:v>W18</c:v>
                </c:pt>
                <c:pt idx="22">
                  <c:v>W19</c:v>
                </c:pt>
                <c:pt idx="23">
                  <c:v>W20</c:v>
                </c:pt>
                <c:pt idx="24">
                  <c:v>W21</c:v>
                </c:pt>
                <c:pt idx="25">
                  <c:v>W22</c:v>
                </c:pt>
                <c:pt idx="26">
                  <c:v>W23</c:v>
                </c:pt>
                <c:pt idx="27">
                  <c:v>W24</c:v>
                </c:pt>
                <c:pt idx="28">
                  <c:v>W25</c:v>
                </c:pt>
                <c:pt idx="29">
                  <c:v>W26</c:v>
                </c:pt>
                <c:pt idx="30">
                  <c:v>W27</c:v>
                </c:pt>
                <c:pt idx="31">
                  <c:v>W28</c:v>
                </c:pt>
                <c:pt idx="32">
                  <c:v>W29</c:v>
                </c:pt>
                <c:pt idx="33">
                  <c:v>W30</c:v>
                </c:pt>
                <c:pt idx="34">
                  <c:v>W31</c:v>
                </c:pt>
                <c:pt idx="35">
                  <c:v>W32</c:v>
                </c:pt>
                <c:pt idx="36">
                  <c:v>W33</c:v>
                </c:pt>
                <c:pt idx="37">
                  <c:v>W34</c:v>
                </c:pt>
                <c:pt idx="38">
                  <c:v>W35</c:v>
                </c:pt>
                <c:pt idx="39">
                  <c:v>W36</c:v>
                </c:pt>
                <c:pt idx="40">
                  <c:v>W37</c:v>
                </c:pt>
                <c:pt idx="41">
                  <c:v>W38</c:v>
                </c:pt>
                <c:pt idx="42">
                  <c:v>W39</c:v>
                </c:pt>
                <c:pt idx="43">
                  <c:v>W40</c:v>
                </c:pt>
                <c:pt idx="44">
                  <c:v>W41</c:v>
                </c:pt>
                <c:pt idx="45">
                  <c:v>W42</c:v>
                </c:pt>
                <c:pt idx="46">
                  <c:v>W43</c:v>
                </c:pt>
                <c:pt idx="47">
                  <c:v>W44</c:v>
                </c:pt>
                <c:pt idx="48">
                  <c:v>W45</c:v>
                </c:pt>
                <c:pt idx="49">
                  <c:v>W46</c:v>
                </c:pt>
                <c:pt idx="50">
                  <c:v>W47</c:v>
                </c:pt>
                <c:pt idx="51">
                  <c:v>W48</c:v>
                </c:pt>
                <c:pt idx="52">
                  <c:v>W49</c:v>
                </c:pt>
                <c:pt idx="53">
                  <c:v>W50</c:v>
                </c:pt>
                <c:pt idx="54">
                  <c:v>W51</c:v>
                </c:pt>
                <c:pt idx="55">
                  <c:v>W52</c:v>
                </c:pt>
              </c:strCache>
            </c:strRef>
          </c:cat>
          <c:val>
            <c:numRef>
              <c:f>'HOT END'!$M$158:$BP$158</c:f>
              <c:numCache>
                <c:formatCode>General</c:formatCode>
                <c:ptCount val="56"/>
                <c:pt idx="4">
                  <c:v>12</c:v>
                </c:pt>
                <c:pt idx="5">
                  <c:v>11</c:v>
                </c:pt>
                <c:pt idx="6">
                  <c:v>24</c:v>
                </c:pt>
                <c:pt idx="7">
                  <c:v>29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31.5</c:v>
                </c:pt>
                <c:pt idx="12">
                  <c:v>12</c:v>
                </c:pt>
                <c:pt idx="13">
                  <c:v>12.5</c:v>
                </c:pt>
                <c:pt idx="14">
                  <c:v>13</c:v>
                </c:pt>
                <c:pt idx="15">
                  <c:v>48</c:v>
                </c:pt>
                <c:pt idx="16">
                  <c:v>12</c:v>
                </c:pt>
                <c:pt idx="17">
                  <c:v>11</c:v>
                </c:pt>
                <c:pt idx="18">
                  <c:v>24</c:v>
                </c:pt>
                <c:pt idx="19">
                  <c:v>34</c:v>
                </c:pt>
                <c:pt idx="20">
                  <c:v>12</c:v>
                </c:pt>
                <c:pt idx="21">
                  <c:v>14</c:v>
                </c:pt>
                <c:pt idx="22">
                  <c:v>10</c:v>
                </c:pt>
                <c:pt idx="23">
                  <c:v>22.5</c:v>
                </c:pt>
                <c:pt idx="24">
                  <c:v>12</c:v>
                </c:pt>
                <c:pt idx="25">
                  <c:v>13.5</c:v>
                </c:pt>
                <c:pt idx="26">
                  <c:v>10</c:v>
                </c:pt>
                <c:pt idx="27">
                  <c:v>31.5</c:v>
                </c:pt>
                <c:pt idx="28">
                  <c:v>24.5</c:v>
                </c:pt>
                <c:pt idx="29">
                  <c:v>11</c:v>
                </c:pt>
                <c:pt idx="30">
                  <c:v>24</c:v>
                </c:pt>
                <c:pt idx="31">
                  <c:v>25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34.5</c:v>
                </c:pt>
                <c:pt idx="36">
                  <c:v>12</c:v>
                </c:pt>
                <c:pt idx="37">
                  <c:v>12.5</c:v>
                </c:pt>
                <c:pt idx="38">
                  <c:v>10</c:v>
                </c:pt>
                <c:pt idx="39">
                  <c:v>22.5</c:v>
                </c:pt>
                <c:pt idx="40">
                  <c:v>12</c:v>
                </c:pt>
                <c:pt idx="41">
                  <c:v>36.5</c:v>
                </c:pt>
                <c:pt idx="42">
                  <c:v>27</c:v>
                </c:pt>
                <c:pt idx="43">
                  <c:v>35</c:v>
                </c:pt>
                <c:pt idx="44">
                  <c:v>12</c:v>
                </c:pt>
                <c:pt idx="45">
                  <c:v>11</c:v>
                </c:pt>
                <c:pt idx="46">
                  <c:v>10</c:v>
                </c:pt>
                <c:pt idx="47">
                  <c:v>22.5</c:v>
                </c:pt>
                <c:pt idx="48">
                  <c:v>12</c:v>
                </c:pt>
                <c:pt idx="49">
                  <c:v>15.5</c:v>
                </c:pt>
                <c:pt idx="50">
                  <c:v>10</c:v>
                </c:pt>
                <c:pt idx="51">
                  <c:v>31.5</c:v>
                </c:pt>
                <c:pt idx="52">
                  <c:v>12</c:v>
                </c:pt>
                <c:pt idx="53">
                  <c:v>11</c:v>
                </c:pt>
                <c:pt idx="54">
                  <c:v>33.5</c:v>
                </c:pt>
                <c:pt idx="5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6-4462-A782-F1D0C5ACCD00}"/>
            </c:ext>
          </c:extLst>
        </c:ser>
        <c:ser>
          <c:idx val="2"/>
          <c:order val="2"/>
          <c:tx>
            <c:strRef>
              <c:f>'HOT END'!$L$159</c:f>
              <c:strCache>
                <c:ptCount val="1"/>
                <c:pt idx="0">
                  <c:v>Mech - Man Hrs Required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'HOT END'!$M$156:$BP$156</c:f>
              <c:strCache>
                <c:ptCount val="56"/>
                <c:pt idx="4">
                  <c:v>W1</c:v>
                </c:pt>
                <c:pt idx="5">
                  <c:v>W2</c:v>
                </c:pt>
                <c:pt idx="6">
                  <c:v>W3</c:v>
                </c:pt>
                <c:pt idx="7">
                  <c:v>W4</c:v>
                </c:pt>
                <c:pt idx="8">
                  <c:v>W5</c:v>
                </c:pt>
                <c:pt idx="9">
                  <c:v>W6</c:v>
                </c:pt>
                <c:pt idx="10">
                  <c:v>W7</c:v>
                </c:pt>
                <c:pt idx="11">
                  <c:v>W8</c:v>
                </c:pt>
                <c:pt idx="12">
                  <c:v>W9</c:v>
                </c:pt>
                <c:pt idx="13">
                  <c:v>W10</c:v>
                </c:pt>
                <c:pt idx="14">
                  <c:v>W11</c:v>
                </c:pt>
                <c:pt idx="15">
                  <c:v>W12</c:v>
                </c:pt>
                <c:pt idx="16">
                  <c:v>W13</c:v>
                </c:pt>
                <c:pt idx="17">
                  <c:v>W14</c:v>
                </c:pt>
                <c:pt idx="18">
                  <c:v>W15</c:v>
                </c:pt>
                <c:pt idx="19">
                  <c:v>W16</c:v>
                </c:pt>
                <c:pt idx="20">
                  <c:v>W17</c:v>
                </c:pt>
                <c:pt idx="21">
                  <c:v>W18</c:v>
                </c:pt>
                <c:pt idx="22">
                  <c:v>W19</c:v>
                </c:pt>
                <c:pt idx="23">
                  <c:v>W20</c:v>
                </c:pt>
                <c:pt idx="24">
                  <c:v>W21</c:v>
                </c:pt>
                <c:pt idx="25">
                  <c:v>W22</c:v>
                </c:pt>
                <c:pt idx="26">
                  <c:v>W23</c:v>
                </c:pt>
                <c:pt idx="27">
                  <c:v>W24</c:v>
                </c:pt>
                <c:pt idx="28">
                  <c:v>W25</c:v>
                </c:pt>
                <c:pt idx="29">
                  <c:v>W26</c:v>
                </c:pt>
                <c:pt idx="30">
                  <c:v>W27</c:v>
                </c:pt>
                <c:pt idx="31">
                  <c:v>W28</c:v>
                </c:pt>
                <c:pt idx="32">
                  <c:v>W29</c:v>
                </c:pt>
                <c:pt idx="33">
                  <c:v>W30</c:v>
                </c:pt>
                <c:pt idx="34">
                  <c:v>W31</c:v>
                </c:pt>
                <c:pt idx="35">
                  <c:v>W32</c:v>
                </c:pt>
                <c:pt idx="36">
                  <c:v>W33</c:v>
                </c:pt>
                <c:pt idx="37">
                  <c:v>W34</c:v>
                </c:pt>
                <c:pt idx="38">
                  <c:v>W35</c:v>
                </c:pt>
                <c:pt idx="39">
                  <c:v>W36</c:v>
                </c:pt>
                <c:pt idx="40">
                  <c:v>W37</c:v>
                </c:pt>
                <c:pt idx="41">
                  <c:v>W38</c:v>
                </c:pt>
                <c:pt idx="42">
                  <c:v>W39</c:v>
                </c:pt>
                <c:pt idx="43">
                  <c:v>W40</c:v>
                </c:pt>
                <c:pt idx="44">
                  <c:v>W41</c:v>
                </c:pt>
                <c:pt idx="45">
                  <c:v>W42</c:v>
                </c:pt>
                <c:pt idx="46">
                  <c:v>W43</c:v>
                </c:pt>
                <c:pt idx="47">
                  <c:v>W44</c:v>
                </c:pt>
                <c:pt idx="48">
                  <c:v>W45</c:v>
                </c:pt>
                <c:pt idx="49">
                  <c:v>W46</c:v>
                </c:pt>
                <c:pt idx="50">
                  <c:v>W47</c:v>
                </c:pt>
                <c:pt idx="51">
                  <c:v>W48</c:v>
                </c:pt>
                <c:pt idx="52">
                  <c:v>W49</c:v>
                </c:pt>
                <c:pt idx="53">
                  <c:v>W50</c:v>
                </c:pt>
                <c:pt idx="54">
                  <c:v>W51</c:v>
                </c:pt>
                <c:pt idx="55">
                  <c:v>W52</c:v>
                </c:pt>
              </c:strCache>
            </c:strRef>
          </c:cat>
          <c:val>
            <c:numRef>
              <c:f>'HOT END'!$M$159:$BP$159</c:f>
              <c:numCache>
                <c:formatCode>General</c:formatCode>
                <c:ptCount val="56"/>
                <c:pt idx="4">
                  <c:v>85</c:v>
                </c:pt>
                <c:pt idx="5">
                  <c:v>89</c:v>
                </c:pt>
                <c:pt idx="6">
                  <c:v>85</c:v>
                </c:pt>
                <c:pt idx="7">
                  <c:v>122</c:v>
                </c:pt>
                <c:pt idx="8">
                  <c:v>85</c:v>
                </c:pt>
                <c:pt idx="9">
                  <c:v>89</c:v>
                </c:pt>
                <c:pt idx="10">
                  <c:v>85</c:v>
                </c:pt>
                <c:pt idx="11">
                  <c:v>126</c:v>
                </c:pt>
                <c:pt idx="12">
                  <c:v>85</c:v>
                </c:pt>
                <c:pt idx="13">
                  <c:v>89</c:v>
                </c:pt>
                <c:pt idx="14">
                  <c:v>85</c:v>
                </c:pt>
                <c:pt idx="15">
                  <c:v>123</c:v>
                </c:pt>
                <c:pt idx="16">
                  <c:v>85</c:v>
                </c:pt>
                <c:pt idx="17">
                  <c:v>89</c:v>
                </c:pt>
                <c:pt idx="18">
                  <c:v>85</c:v>
                </c:pt>
                <c:pt idx="19">
                  <c:v>122</c:v>
                </c:pt>
                <c:pt idx="20">
                  <c:v>85</c:v>
                </c:pt>
                <c:pt idx="21">
                  <c:v>89</c:v>
                </c:pt>
                <c:pt idx="22">
                  <c:v>85</c:v>
                </c:pt>
                <c:pt idx="23">
                  <c:v>126</c:v>
                </c:pt>
                <c:pt idx="24">
                  <c:v>85</c:v>
                </c:pt>
                <c:pt idx="25">
                  <c:v>89</c:v>
                </c:pt>
                <c:pt idx="26">
                  <c:v>85</c:v>
                </c:pt>
                <c:pt idx="27">
                  <c:v>122</c:v>
                </c:pt>
                <c:pt idx="28">
                  <c:v>85</c:v>
                </c:pt>
                <c:pt idx="29">
                  <c:v>89</c:v>
                </c:pt>
                <c:pt idx="30">
                  <c:v>85</c:v>
                </c:pt>
                <c:pt idx="31">
                  <c:v>122</c:v>
                </c:pt>
                <c:pt idx="32">
                  <c:v>85</c:v>
                </c:pt>
                <c:pt idx="33">
                  <c:v>89</c:v>
                </c:pt>
                <c:pt idx="34">
                  <c:v>85</c:v>
                </c:pt>
                <c:pt idx="35">
                  <c:v>126</c:v>
                </c:pt>
                <c:pt idx="36">
                  <c:v>85</c:v>
                </c:pt>
                <c:pt idx="37">
                  <c:v>89</c:v>
                </c:pt>
                <c:pt idx="38">
                  <c:v>85</c:v>
                </c:pt>
                <c:pt idx="39">
                  <c:v>122</c:v>
                </c:pt>
                <c:pt idx="40">
                  <c:v>85</c:v>
                </c:pt>
                <c:pt idx="41">
                  <c:v>90</c:v>
                </c:pt>
                <c:pt idx="42">
                  <c:v>85</c:v>
                </c:pt>
                <c:pt idx="43">
                  <c:v>122</c:v>
                </c:pt>
                <c:pt idx="44">
                  <c:v>85</c:v>
                </c:pt>
                <c:pt idx="45">
                  <c:v>89</c:v>
                </c:pt>
                <c:pt idx="46">
                  <c:v>85</c:v>
                </c:pt>
                <c:pt idx="47">
                  <c:v>126</c:v>
                </c:pt>
                <c:pt idx="48">
                  <c:v>85</c:v>
                </c:pt>
                <c:pt idx="49">
                  <c:v>89</c:v>
                </c:pt>
                <c:pt idx="50">
                  <c:v>85</c:v>
                </c:pt>
                <c:pt idx="51">
                  <c:v>122</c:v>
                </c:pt>
                <c:pt idx="52">
                  <c:v>85</c:v>
                </c:pt>
                <c:pt idx="53">
                  <c:v>89</c:v>
                </c:pt>
                <c:pt idx="54">
                  <c:v>85</c:v>
                </c:pt>
                <c:pt idx="5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6-4462-A782-F1D0C5AC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9119103"/>
        <c:axId val="1256886175"/>
      </c:lineChart>
      <c:catAx>
        <c:axId val="1279119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886175"/>
        <c:crosses val="autoZero"/>
        <c:auto val="1"/>
        <c:lblAlgn val="ctr"/>
        <c:lblOffset val="100"/>
        <c:noMultiLvlLbl val="0"/>
      </c:catAx>
      <c:valAx>
        <c:axId val="125688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11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171449</xdr:rowOff>
    </xdr:from>
    <xdr:to>
      <xdr:col>13</xdr:col>
      <xdr:colOff>600074</xdr:colOff>
      <xdr:row>32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7518BD-FF61-4D58-892D-F9AFB5E3E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1</xdr:row>
      <xdr:rowOff>0</xdr:rowOff>
    </xdr:from>
    <xdr:to>
      <xdr:col>28</xdr:col>
      <xdr:colOff>604190</xdr:colOff>
      <xdr:row>32</xdr:row>
      <xdr:rowOff>31705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D3FAE-BE43-4C39-A623-7FD723526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171450"/>
          <a:ext cx="7919390" cy="5346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DJ160"/>
  <sheetViews>
    <sheetView tabSelected="1" workbookViewId="0">
      <selection activeCell="C3" sqref="C3"/>
    </sheetView>
  </sheetViews>
  <sheetFormatPr defaultColWidth="9.6640625" defaultRowHeight="13.2" x14ac:dyDescent="0.25"/>
  <cols>
    <col min="1" max="1" width="23.33203125" customWidth="1"/>
    <col min="2" max="2" width="12.6640625" customWidth="1"/>
    <col min="3" max="3" width="45.6640625" customWidth="1"/>
    <col min="4" max="4" width="12.6640625" customWidth="1"/>
    <col min="5" max="5" width="13.6640625" customWidth="1"/>
    <col min="6" max="6" width="5.6640625" customWidth="1"/>
    <col min="7" max="7" width="10.6640625" customWidth="1"/>
    <col min="8" max="8" width="4.6640625" customWidth="1"/>
    <col min="9" max="9" width="6.6640625" customWidth="1"/>
    <col min="10" max="11" width="23.6640625" customWidth="1"/>
    <col min="12" max="12" width="6.6640625" customWidth="1"/>
    <col min="13" max="15" width="7.6640625" customWidth="1"/>
    <col min="16" max="16" width="1.6640625" customWidth="1"/>
    <col min="17" max="68" width="5.6640625" customWidth="1"/>
    <col min="69" max="69" width="7.33203125" customWidth="1"/>
    <col min="70" max="70" width="7.5546875" customWidth="1"/>
  </cols>
  <sheetData>
    <row r="1" spans="1:114" ht="15.6" x14ac:dyDescent="0.3">
      <c r="A1" s="2" t="s">
        <v>390</v>
      </c>
    </row>
    <row r="3" spans="1:114" ht="15.6" x14ac:dyDescent="0.3">
      <c r="A3" s="2" t="s">
        <v>364</v>
      </c>
    </row>
    <row r="4" spans="1:114" x14ac:dyDescent="0.25">
      <c r="A4" s="3" t="s">
        <v>223</v>
      </c>
      <c r="B4" s="4" t="s">
        <v>365</v>
      </c>
      <c r="G4" t="s">
        <v>366</v>
      </c>
    </row>
    <row r="5" spans="1:114" x14ac:dyDescent="0.25">
      <c r="A5" s="3" t="s">
        <v>367</v>
      </c>
      <c r="B5" s="8" t="s">
        <v>378</v>
      </c>
    </row>
    <row r="6" spans="1:114" x14ac:dyDescent="0.25">
      <c r="A6" s="3" t="s">
        <v>377</v>
      </c>
      <c r="B6" s="4" t="s">
        <v>380</v>
      </c>
    </row>
    <row r="7" spans="1:114" x14ac:dyDescent="0.25">
      <c r="A7" s="3" t="s">
        <v>369</v>
      </c>
      <c r="B7" s="4" t="s">
        <v>381</v>
      </c>
    </row>
    <row r="8" spans="1:114" x14ac:dyDescent="0.25">
      <c r="A8" s="3" t="s">
        <v>237</v>
      </c>
      <c r="B8" s="4" t="s">
        <v>370</v>
      </c>
      <c r="L8" s="59" t="s">
        <v>389</v>
      </c>
      <c r="M8" s="60"/>
      <c r="N8" s="60"/>
      <c r="O8" s="60"/>
      <c r="Q8">
        <f>+SUBTOTAL(9,Q11:Q154)</f>
        <v>115</v>
      </c>
      <c r="R8">
        <f t="shared" ref="R8:BP8" si="0">+SUBTOTAL(9,R11:R154)</f>
        <v>109.5</v>
      </c>
      <c r="S8">
        <f t="shared" si="0"/>
        <v>122.5</v>
      </c>
      <c r="T8">
        <f t="shared" si="0"/>
        <v>182.5</v>
      </c>
      <c r="U8">
        <f t="shared" si="0"/>
        <v>107.5</v>
      </c>
      <c r="V8">
        <f t="shared" si="0"/>
        <v>109.5</v>
      </c>
      <c r="W8">
        <f t="shared" si="0"/>
        <v>108.5</v>
      </c>
      <c r="X8">
        <f t="shared" si="0"/>
        <v>194</v>
      </c>
      <c r="Y8">
        <f t="shared" si="0"/>
        <v>107.5</v>
      </c>
      <c r="Z8">
        <f t="shared" si="0"/>
        <v>115</v>
      </c>
      <c r="AA8">
        <f t="shared" si="0"/>
        <v>108.5</v>
      </c>
      <c r="AB8">
        <f t="shared" si="0"/>
        <v>254.5</v>
      </c>
      <c r="AC8">
        <f t="shared" si="0"/>
        <v>113.5</v>
      </c>
      <c r="AD8">
        <f t="shared" si="0"/>
        <v>113.5</v>
      </c>
      <c r="AE8">
        <f t="shared" si="0"/>
        <v>119.5</v>
      </c>
      <c r="AF8">
        <f t="shared" si="0"/>
        <v>255.5</v>
      </c>
      <c r="AG8">
        <f t="shared" si="0"/>
        <v>125.5</v>
      </c>
      <c r="AH8">
        <f t="shared" si="0"/>
        <v>112.5</v>
      </c>
      <c r="AI8">
        <f t="shared" si="0"/>
        <v>108.5</v>
      </c>
      <c r="AJ8">
        <f t="shared" si="0"/>
        <v>180</v>
      </c>
      <c r="AK8">
        <f t="shared" si="0"/>
        <v>126.5</v>
      </c>
      <c r="AL8">
        <f t="shared" si="0"/>
        <v>116</v>
      </c>
      <c r="AM8">
        <f t="shared" si="0"/>
        <v>108.5</v>
      </c>
      <c r="AN8">
        <f t="shared" si="0"/>
        <v>187</v>
      </c>
      <c r="AO8">
        <f t="shared" si="0"/>
        <v>131</v>
      </c>
      <c r="AP8">
        <f t="shared" si="0"/>
        <v>109.5</v>
      </c>
      <c r="AQ8">
        <f t="shared" si="0"/>
        <v>122.5</v>
      </c>
      <c r="AR8">
        <f t="shared" si="0"/>
        <v>178.5</v>
      </c>
      <c r="AS8">
        <f t="shared" si="0"/>
        <v>107.5</v>
      </c>
      <c r="AT8">
        <f t="shared" si="0"/>
        <v>109.5</v>
      </c>
      <c r="AU8">
        <f t="shared" si="0"/>
        <v>108.5</v>
      </c>
      <c r="AV8">
        <f t="shared" si="0"/>
        <v>195</v>
      </c>
      <c r="AW8">
        <f t="shared" si="0"/>
        <v>107.5</v>
      </c>
      <c r="AX8">
        <f t="shared" si="0"/>
        <v>115</v>
      </c>
      <c r="AY8">
        <f t="shared" si="0"/>
        <v>105.5</v>
      </c>
      <c r="AZ8">
        <f t="shared" si="0"/>
        <v>188</v>
      </c>
      <c r="BA8">
        <f t="shared" si="0"/>
        <v>113.5</v>
      </c>
      <c r="BB8">
        <f t="shared" si="0"/>
        <v>160</v>
      </c>
      <c r="BC8">
        <f t="shared" si="0"/>
        <v>122.5</v>
      </c>
      <c r="BD8">
        <f t="shared" si="0"/>
        <v>197.5</v>
      </c>
      <c r="BE8">
        <f t="shared" si="0"/>
        <v>107.5</v>
      </c>
      <c r="BF8">
        <f t="shared" si="0"/>
        <v>174.5</v>
      </c>
      <c r="BG8">
        <f t="shared" si="0"/>
        <v>108.5</v>
      </c>
      <c r="BH8">
        <f t="shared" si="0"/>
        <v>180</v>
      </c>
      <c r="BI8">
        <f t="shared" si="0"/>
        <v>110.5</v>
      </c>
      <c r="BJ8">
        <f t="shared" si="0"/>
        <v>118</v>
      </c>
      <c r="BK8">
        <f t="shared" si="0"/>
        <v>124.5</v>
      </c>
      <c r="BL8">
        <f t="shared" si="0"/>
        <v>185</v>
      </c>
      <c r="BM8">
        <f t="shared" si="0"/>
        <v>113.5</v>
      </c>
      <c r="BN8">
        <f t="shared" si="0"/>
        <v>109.5</v>
      </c>
      <c r="BO8">
        <f t="shared" si="0"/>
        <v>137</v>
      </c>
      <c r="BP8">
        <f t="shared" si="0"/>
        <v>178.5</v>
      </c>
    </row>
    <row r="9" spans="1:114" ht="13.8" thickBot="1" x14ac:dyDescent="0.3"/>
    <row r="10" spans="1:114" ht="27" thickBot="1" x14ac:dyDescent="0.3">
      <c r="A10" s="9" t="s">
        <v>228</v>
      </c>
      <c r="B10" s="9" t="s">
        <v>229</v>
      </c>
      <c r="C10" s="9" t="s">
        <v>230</v>
      </c>
      <c r="D10" s="9" t="s">
        <v>231</v>
      </c>
      <c r="E10" s="9" t="s">
        <v>232</v>
      </c>
      <c r="F10" s="9" t="s">
        <v>157</v>
      </c>
      <c r="G10" s="9" t="s">
        <v>233</v>
      </c>
      <c r="H10" s="9" t="s">
        <v>234</v>
      </c>
      <c r="I10" s="10" t="s">
        <v>309</v>
      </c>
      <c r="J10" s="65" t="s">
        <v>235</v>
      </c>
      <c r="K10" s="66"/>
      <c r="L10" s="11" t="s">
        <v>223</v>
      </c>
      <c r="M10" s="11" t="s">
        <v>368</v>
      </c>
      <c r="N10" s="12" t="s">
        <v>369</v>
      </c>
      <c r="O10" s="24" t="s">
        <v>237</v>
      </c>
      <c r="P10" s="9"/>
      <c r="Q10" s="9" t="s">
        <v>239</v>
      </c>
      <c r="R10" s="9" t="s">
        <v>240</v>
      </c>
      <c r="S10" s="9" t="s">
        <v>241</v>
      </c>
      <c r="T10" s="9" t="s">
        <v>242</v>
      </c>
      <c r="U10" s="9" t="s">
        <v>243</v>
      </c>
      <c r="V10" s="9" t="s">
        <v>244</v>
      </c>
      <c r="W10" s="9" t="s">
        <v>245</v>
      </c>
      <c r="X10" s="9" t="s">
        <v>246</v>
      </c>
      <c r="Y10" s="9" t="s">
        <v>247</v>
      </c>
      <c r="Z10" s="9" t="s">
        <v>248</v>
      </c>
      <c r="AA10" s="9" t="s">
        <v>249</v>
      </c>
      <c r="AB10" s="9" t="s">
        <v>250</v>
      </c>
      <c r="AC10" s="9" t="s">
        <v>251</v>
      </c>
      <c r="AD10" s="9" t="s">
        <v>252</v>
      </c>
      <c r="AE10" s="9" t="s">
        <v>253</v>
      </c>
      <c r="AF10" s="9" t="s">
        <v>254</v>
      </c>
      <c r="AG10" s="9" t="s">
        <v>255</v>
      </c>
      <c r="AH10" s="9" t="s">
        <v>256</v>
      </c>
      <c r="AI10" s="9" t="s">
        <v>257</v>
      </c>
      <c r="AJ10" s="9" t="s">
        <v>258</v>
      </c>
      <c r="AK10" s="9" t="s">
        <v>259</v>
      </c>
      <c r="AL10" s="9" t="s">
        <v>260</v>
      </c>
      <c r="AM10" s="9" t="s">
        <v>261</v>
      </c>
      <c r="AN10" s="9" t="s">
        <v>262</v>
      </c>
      <c r="AO10" s="9" t="s">
        <v>263</v>
      </c>
      <c r="AP10" s="9" t="s">
        <v>264</v>
      </c>
      <c r="AQ10" s="9" t="s">
        <v>265</v>
      </c>
      <c r="AR10" s="9" t="s">
        <v>266</v>
      </c>
      <c r="AS10" s="9" t="s">
        <v>267</v>
      </c>
      <c r="AT10" s="9" t="s">
        <v>268</v>
      </c>
      <c r="AU10" s="9" t="s">
        <v>269</v>
      </c>
      <c r="AV10" s="9" t="s">
        <v>270</v>
      </c>
      <c r="AW10" s="9" t="s">
        <v>271</v>
      </c>
      <c r="AX10" s="9" t="s">
        <v>272</v>
      </c>
      <c r="AY10" s="9" t="s">
        <v>273</v>
      </c>
      <c r="AZ10" s="9" t="s">
        <v>274</v>
      </c>
      <c r="BA10" s="9" t="s">
        <v>275</v>
      </c>
      <c r="BB10" s="9" t="s">
        <v>276</v>
      </c>
      <c r="BC10" s="9" t="s">
        <v>277</v>
      </c>
      <c r="BD10" s="9" t="s">
        <v>278</v>
      </c>
      <c r="BE10" s="9" t="s">
        <v>279</v>
      </c>
      <c r="BF10" s="9" t="s">
        <v>280</v>
      </c>
      <c r="BG10" s="9" t="s">
        <v>281</v>
      </c>
      <c r="BH10" s="9" t="s">
        <v>282</v>
      </c>
      <c r="BI10" s="9" t="s">
        <v>283</v>
      </c>
      <c r="BJ10" s="9" t="s">
        <v>284</v>
      </c>
      <c r="BK10" s="9" t="s">
        <v>285</v>
      </c>
      <c r="BL10" s="9" t="s">
        <v>286</v>
      </c>
      <c r="BM10" s="9" t="s">
        <v>287</v>
      </c>
      <c r="BN10" s="9" t="s">
        <v>288</v>
      </c>
      <c r="BO10" s="9" t="s">
        <v>289</v>
      </c>
      <c r="BP10" s="9" t="s">
        <v>238</v>
      </c>
    </row>
    <row r="11" spans="1:114" ht="13.8" thickBot="1" x14ac:dyDescent="0.3">
      <c r="A11" s="13" t="s">
        <v>337</v>
      </c>
      <c r="B11" s="14"/>
      <c r="C11" s="14"/>
      <c r="D11" s="14"/>
      <c r="E11" s="14"/>
      <c r="F11" s="14"/>
      <c r="G11" s="14"/>
      <c r="H11" s="14"/>
      <c r="I11" s="14"/>
      <c r="J11" s="50"/>
      <c r="K11" s="50"/>
      <c r="L11" s="14"/>
      <c r="M11" s="25"/>
      <c r="N11" s="14"/>
      <c r="O11" s="25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5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</row>
    <row r="12" spans="1:114" ht="13.8" thickBot="1" x14ac:dyDescent="0.3">
      <c r="A12" s="26" t="s">
        <v>300</v>
      </c>
      <c r="B12" s="27"/>
      <c r="C12" s="27"/>
      <c r="D12" s="27" t="s">
        <v>219</v>
      </c>
      <c r="E12" s="27" t="s">
        <v>200</v>
      </c>
      <c r="F12" s="27" t="s">
        <v>158</v>
      </c>
      <c r="G12" s="27" t="s">
        <v>201</v>
      </c>
      <c r="H12" s="27">
        <v>1</v>
      </c>
      <c r="I12" s="27">
        <v>5501</v>
      </c>
      <c r="J12" s="55" t="s">
        <v>202</v>
      </c>
      <c r="K12" s="56"/>
      <c r="L12" s="27" t="s">
        <v>308</v>
      </c>
      <c r="M12" s="28">
        <v>1</v>
      </c>
      <c r="N12" s="27">
        <v>3</v>
      </c>
      <c r="O12" s="29">
        <v>3</v>
      </c>
      <c r="P12" s="30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>
        <v>3</v>
      </c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>
        <v>3</v>
      </c>
      <c r="BL12" s="17"/>
      <c r="BM12" s="17"/>
      <c r="BN12" s="17"/>
      <c r="BO12" s="17"/>
      <c r="BP12" s="17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</row>
    <row r="13" spans="1:114" ht="13.8" thickBot="1" x14ac:dyDescent="0.3">
      <c r="A13" s="13" t="s">
        <v>338</v>
      </c>
      <c r="B13" s="14"/>
      <c r="C13" s="14"/>
      <c r="D13" s="14"/>
      <c r="E13" s="14"/>
      <c r="F13" s="14"/>
      <c r="G13" s="14"/>
      <c r="H13" s="14"/>
      <c r="I13" s="14"/>
      <c r="J13" s="57"/>
      <c r="K13" s="57"/>
      <c r="L13" s="14"/>
      <c r="M13" s="25"/>
      <c r="N13" s="14"/>
      <c r="O13" s="2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5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</row>
    <row r="14" spans="1:114" ht="13.8" thickBot="1" x14ac:dyDescent="0.3">
      <c r="A14" s="26" t="s">
        <v>178</v>
      </c>
      <c r="B14" s="27"/>
      <c r="C14" s="27"/>
      <c r="D14" s="27" t="s">
        <v>221</v>
      </c>
      <c r="E14" s="27" t="s">
        <v>299</v>
      </c>
      <c r="F14" s="27" t="s">
        <v>158</v>
      </c>
      <c r="G14" s="27" t="s">
        <v>179</v>
      </c>
      <c r="H14" s="27">
        <v>1</v>
      </c>
      <c r="I14" s="27">
        <v>2822</v>
      </c>
      <c r="J14" s="55" t="s">
        <v>180</v>
      </c>
      <c r="K14" s="56"/>
      <c r="L14" s="27" t="s">
        <v>314</v>
      </c>
      <c r="M14" s="28">
        <v>1</v>
      </c>
      <c r="N14" s="27">
        <v>5</v>
      </c>
      <c r="O14" s="29">
        <v>5</v>
      </c>
      <c r="P14" s="30"/>
      <c r="Q14" s="17">
        <v>5</v>
      </c>
      <c r="R14" s="17">
        <v>5</v>
      </c>
      <c r="S14" s="17">
        <v>5</v>
      </c>
      <c r="T14" s="17">
        <v>5</v>
      </c>
      <c r="U14" s="17">
        <v>5</v>
      </c>
      <c r="V14" s="17">
        <v>5</v>
      </c>
      <c r="W14" s="17">
        <v>5</v>
      </c>
      <c r="X14" s="17">
        <v>5</v>
      </c>
      <c r="Y14" s="17">
        <v>5</v>
      </c>
      <c r="Z14" s="17">
        <v>5</v>
      </c>
      <c r="AA14" s="17">
        <v>5</v>
      </c>
      <c r="AB14" s="17">
        <v>5</v>
      </c>
      <c r="AC14" s="17">
        <v>5</v>
      </c>
      <c r="AD14" s="17">
        <v>5</v>
      </c>
      <c r="AE14" s="17">
        <v>5</v>
      </c>
      <c r="AF14" s="17">
        <v>5</v>
      </c>
      <c r="AG14" s="17">
        <v>5</v>
      </c>
      <c r="AH14" s="17">
        <v>5</v>
      </c>
      <c r="AI14" s="17">
        <v>5</v>
      </c>
      <c r="AJ14" s="17">
        <v>5</v>
      </c>
      <c r="AK14" s="17">
        <v>5</v>
      </c>
      <c r="AL14" s="17">
        <v>5</v>
      </c>
      <c r="AM14" s="17">
        <v>5</v>
      </c>
      <c r="AN14" s="17">
        <v>5</v>
      </c>
      <c r="AO14" s="17">
        <v>5</v>
      </c>
      <c r="AP14" s="17">
        <v>5</v>
      </c>
      <c r="AQ14" s="17">
        <v>5</v>
      </c>
      <c r="AR14" s="17">
        <v>5</v>
      </c>
      <c r="AS14" s="17">
        <v>5</v>
      </c>
      <c r="AT14" s="17">
        <v>5</v>
      </c>
      <c r="AU14" s="17">
        <v>5</v>
      </c>
      <c r="AV14" s="17">
        <v>5</v>
      </c>
      <c r="AW14" s="17">
        <v>5</v>
      </c>
      <c r="AX14" s="17">
        <v>5</v>
      </c>
      <c r="AY14" s="17">
        <v>5</v>
      </c>
      <c r="AZ14" s="17">
        <v>5</v>
      </c>
      <c r="BA14" s="17">
        <v>5</v>
      </c>
      <c r="BB14" s="17">
        <v>5</v>
      </c>
      <c r="BC14" s="17">
        <v>5</v>
      </c>
      <c r="BD14" s="17">
        <v>5</v>
      </c>
      <c r="BE14" s="17">
        <v>5</v>
      </c>
      <c r="BF14" s="17">
        <v>5</v>
      </c>
      <c r="BG14" s="17">
        <v>5</v>
      </c>
      <c r="BH14" s="17">
        <v>5</v>
      </c>
      <c r="BI14" s="17">
        <v>5</v>
      </c>
      <c r="BJ14" s="17">
        <v>5</v>
      </c>
      <c r="BK14" s="17">
        <v>5</v>
      </c>
      <c r="BL14" s="17">
        <v>5</v>
      </c>
      <c r="BM14" s="17">
        <v>5</v>
      </c>
      <c r="BN14" s="17">
        <v>5</v>
      </c>
      <c r="BO14" s="17">
        <v>5</v>
      </c>
      <c r="BP14" s="17">
        <v>5</v>
      </c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</row>
    <row r="15" spans="1:114" ht="13.8" thickBot="1" x14ac:dyDescent="0.3">
      <c r="A15" s="13" t="s">
        <v>339</v>
      </c>
      <c r="B15" s="14"/>
      <c r="C15" s="14"/>
      <c r="D15" s="14"/>
      <c r="E15" s="14"/>
      <c r="F15" s="14"/>
      <c r="G15" s="14"/>
      <c r="H15" s="14"/>
      <c r="I15" s="14"/>
      <c r="J15" s="58"/>
      <c r="K15" s="58"/>
      <c r="L15" s="14"/>
      <c r="M15" s="25"/>
      <c r="N15" s="14"/>
      <c r="O15" s="2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5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</row>
    <row r="16" spans="1:114" x14ac:dyDescent="0.25">
      <c r="A16" s="31" t="s">
        <v>70</v>
      </c>
      <c r="B16" s="32">
        <v>10000981</v>
      </c>
      <c r="C16" s="32" t="s">
        <v>71</v>
      </c>
      <c r="D16" s="32" t="s">
        <v>219</v>
      </c>
      <c r="E16" s="32" t="s">
        <v>299</v>
      </c>
      <c r="F16" s="32" t="s">
        <v>158</v>
      </c>
      <c r="G16" s="32" t="s">
        <v>72</v>
      </c>
      <c r="H16" s="32">
        <v>1</v>
      </c>
      <c r="I16" s="32">
        <v>423</v>
      </c>
      <c r="J16" s="48" t="s">
        <v>73</v>
      </c>
      <c r="K16" s="49"/>
      <c r="L16" s="32" t="s">
        <v>224</v>
      </c>
      <c r="M16" s="33">
        <v>1</v>
      </c>
      <c r="N16" s="32">
        <v>3</v>
      </c>
      <c r="O16" s="34">
        <v>3</v>
      </c>
      <c r="P16" s="35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>
        <v>3</v>
      </c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>
        <v>3</v>
      </c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</row>
    <row r="17" spans="1:114" ht="13.8" thickBot="1" x14ac:dyDescent="0.3">
      <c r="A17" s="36" t="s">
        <v>70</v>
      </c>
      <c r="B17" s="28">
        <v>10000882</v>
      </c>
      <c r="C17" s="28" t="s">
        <v>141</v>
      </c>
      <c r="D17" s="28" t="s">
        <v>220</v>
      </c>
      <c r="E17" s="28" t="s">
        <v>299</v>
      </c>
      <c r="F17" s="28" t="s">
        <v>159</v>
      </c>
      <c r="G17" s="28">
        <v>25</v>
      </c>
      <c r="H17" s="28">
        <v>1</v>
      </c>
      <c r="I17" s="28">
        <v>482</v>
      </c>
      <c r="J17" s="51" t="s">
        <v>323</v>
      </c>
      <c r="K17" s="52"/>
      <c r="L17" s="28" t="s">
        <v>290</v>
      </c>
      <c r="M17" s="28">
        <v>1</v>
      </c>
      <c r="N17" s="28">
        <v>1</v>
      </c>
      <c r="O17" s="29">
        <v>1</v>
      </c>
      <c r="P17" s="37"/>
      <c r="Q17" s="19"/>
      <c r="R17" s="19"/>
      <c r="S17" s="19"/>
      <c r="T17" s="19"/>
      <c r="U17" s="19"/>
      <c r="V17" s="19"/>
      <c r="W17" s="19"/>
      <c r="X17" s="19">
        <v>1</v>
      </c>
      <c r="Y17" s="19"/>
      <c r="Z17" s="19"/>
      <c r="AA17" s="19"/>
      <c r="AB17" s="19"/>
      <c r="AC17" s="19"/>
      <c r="AD17" s="19"/>
      <c r="AE17" s="19"/>
      <c r="AF17" s="19">
        <v>1</v>
      </c>
      <c r="AG17" s="19"/>
      <c r="AH17" s="19"/>
      <c r="AI17" s="19"/>
      <c r="AJ17" s="19"/>
      <c r="AK17" s="19"/>
      <c r="AL17" s="19"/>
      <c r="AM17" s="19"/>
      <c r="AN17" s="19">
        <v>1</v>
      </c>
      <c r="AO17" s="19"/>
      <c r="AP17" s="19"/>
      <c r="AQ17" s="19"/>
      <c r="AR17" s="19"/>
      <c r="AS17" s="19"/>
      <c r="AT17" s="19"/>
      <c r="AU17" s="19"/>
      <c r="AV17" s="19">
        <v>1</v>
      </c>
      <c r="AW17" s="19"/>
      <c r="AX17" s="19"/>
      <c r="AY17" s="19"/>
      <c r="AZ17" s="19"/>
      <c r="BA17" s="19"/>
      <c r="BB17" s="19"/>
      <c r="BC17" s="19"/>
      <c r="BD17" s="19">
        <v>1</v>
      </c>
      <c r="BE17" s="19"/>
      <c r="BF17" s="19"/>
      <c r="BG17" s="19"/>
      <c r="BH17" s="19"/>
      <c r="BI17" s="19"/>
      <c r="BJ17" s="19"/>
      <c r="BK17" s="19"/>
      <c r="BL17" s="19">
        <v>1</v>
      </c>
      <c r="BM17" s="19"/>
      <c r="BN17" s="19"/>
      <c r="BO17" s="19"/>
      <c r="BP17" s="19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</row>
    <row r="18" spans="1:114" ht="13.8" thickBot="1" x14ac:dyDescent="0.3">
      <c r="A18" s="13" t="s">
        <v>340</v>
      </c>
      <c r="B18" s="14"/>
      <c r="C18" s="14"/>
      <c r="D18" s="14"/>
      <c r="E18" s="14"/>
      <c r="F18" s="14"/>
      <c r="G18" s="14"/>
      <c r="H18" s="14"/>
      <c r="I18" s="14"/>
      <c r="J18" s="50"/>
      <c r="K18" s="50"/>
      <c r="L18" s="14"/>
      <c r="M18" s="25"/>
      <c r="N18" s="14"/>
      <c r="O18" s="25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5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</row>
    <row r="19" spans="1:114" x14ac:dyDescent="0.25">
      <c r="A19" s="31" t="s">
        <v>82</v>
      </c>
      <c r="B19" s="32">
        <v>10001120</v>
      </c>
      <c r="C19" s="32" t="s">
        <v>318</v>
      </c>
      <c r="D19" s="32" t="s">
        <v>219</v>
      </c>
      <c r="E19" s="32"/>
      <c r="F19" s="32"/>
      <c r="G19" s="32"/>
      <c r="H19" s="32"/>
      <c r="I19" s="32">
        <v>434</v>
      </c>
      <c r="J19" s="48" t="s">
        <v>330</v>
      </c>
      <c r="K19" s="49"/>
      <c r="L19" s="32" t="s">
        <v>224</v>
      </c>
      <c r="M19" s="33">
        <v>1</v>
      </c>
      <c r="N19" s="32">
        <v>3</v>
      </c>
      <c r="O19" s="34">
        <v>3</v>
      </c>
      <c r="P19" s="35" t="s">
        <v>374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>
        <v>3</v>
      </c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>
        <v>3</v>
      </c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</row>
    <row r="20" spans="1:114" x14ac:dyDescent="0.25">
      <c r="A20" s="38" t="s">
        <v>82</v>
      </c>
      <c r="B20" s="33">
        <v>10000907</v>
      </c>
      <c r="C20" s="33" t="s">
        <v>99</v>
      </c>
      <c r="D20" s="33" t="s">
        <v>221</v>
      </c>
      <c r="E20" s="33" t="s">
        <v>299</v>
      </c>
      <c r="F20" s="33" t="s">
        <v>159</v>
      </c>
      <c r="G20" s="33">
        <v>28</v>
      </c>
      <c r="H20" s="33">
        <v>1</v>
      </c>
      <c r="I20" s="33">
        <v>451</v>
      </c>
      <c r="J20" s="53" t="s">
        <v>100</v>
      </c>
      <c r="K20" s="54"/>
      <c r="L20" s="33" t="s">
        <v>236</v>
      </c>
      <c r="M20" s="33">
        <v>1</v>
      </c>
      <c r="N20" s="33">
        <v>2</v>
      </c>
      <c r="O20" s="34">
        <v>2</v>
      </c>
      <c r="P20" s="39"/>
      <c r="Q20" s="20">
        <v>2</v>
      </c>
      <c r="R20" s="20">
        <v>2</v>
      </c>
      <c r="S20" s="20">
        <v>2</v>
      </c>
      <c r="T20" s="20">
        <v>2</v>
      </c>
      <c r="U20" s="20">
        <v>2</v>
      </c>
      <c r="V20" s="20">
        <v>2</v>
      </c>
      <c r="W20" s="20">
        <v>2</v>
      </c>
      <c r="X20" s="20">
        <v>2</v>
      </c>
      <c r="Y20" s="20">
        <v>2</v>
      </c>
      <c r="Z20" s="20">
        <v>2</v>
      </c>
      <c r="AA20" s="20">
        <v>2</v>
      </c>
      <c r="AB20" s="20">
        <v>2</v>
      </c>
      <c r="AC20" s="20">
        <v>2</v>
      </c>
      <c r="AD20" s="20">
        <v>2</v>
      </c>
      <c r="AE20" s="20">
        <v>2</v>
      </c>
      <c r="AF20" s="20">
        <v>2</v>
      </c>
      <c r="AG20" s="20">
        <v>2</v>
      </c>
      <c r="AH20" s="20">
        <v>2</v>
      </c>
      <c r="AI20" s="20">
        <v>2</v>
      </c>
      <c r="AJ20" s="20">
        <v>2</v>
      </c>
      <c r="AK20" s="20">
        <v>2</v>
      </c>
      <c r="AL20" s="20">
        <v>2</v>
      </c>
      <c r="AM20" s="20">
        <v>2</v>
      </c>
      <c r="AN20" s="20">
        <v>2</v>
      </c>
      <c r="AO20" s="20">
        <v>2</v>
      </c>
      <c r="AP20" s="20">
        <v>2</v>
      </c>
      <c r="AQ20" s="20">
        <v>2</v>
      </c>
      <c r="AR20" s="20">
        <v>2</v>
      </c>
      <c r="AS20" s="20">
        <v>2</v>
      </c>
      <c r="AT20" s="20">
        <v>2</v>
      </c>
      <c r="AU20" s="20">
        <v>2</v>
      </c>
      <c r="AV20" s="20">
        <v>2</v>
      </c>
      <c r="AW20" s="20">
        <v>2</v>
      </c>
      <c r="AX20" s="20">
        <v>2</v>
      </c>
      <c r="AY20" s="20">
        <v>2</v>
      </c>
      <c r="AZ20" s="20">
        <v>2</v>
      </c>
      <c r="BA20" s="20">
        <v>2</v>
      </c>
      <c r="BB20" s="20">
        <v>2</v>
      </c>
      <c r="BC20" s="20">
        <v>2</v>
      </c>
      <c r="BD20" s="20">
        <v>2</v>
      </c>
      <c r="BE20" s="20">
        <v>2</v>
      </c>
      <c r="BF20" s="20">
        <v>2</v>
      </c>
      <c r="BG20" s="20">
        <v>2</v>
      </c>
      <c r="BH20" s="20">
        <v>2</v>
      </c>
      <c r="BI20" s="20">
        <v>2</v>
      </c>
      <c r="BJ20" s="20">
        <v>2</v>
      </c>
      <c r="BK20" s="20">
        <v>2</v>
      </c>
      <c r="BL20" s="20">
        <v>2</v>
      </c>
      <c r="BM20" s="20">
        <v>2</v>
      </c>
      <c r="BN20" s="20">
        <v>2</v>
      </c>
      <c r="BO20" s="20">
        <v>2</v>
      </c>
      <c r="BP20" s="20">
        <v>2</v>
      </c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</row>
    <row r="21" spans="1:114" x14ac:dyDescent="0.25">
      <c r="A21" s="38" t="s">
        <v>82</v>
      </c>
      <c r="B21" s="33">
        <v>10000910</v>
      </c>
      <c r="C21" s="33" t="s">
        <v>168</v>
      </c>
      <c r="D21" s="33" t="s">
        <v>221</v>
      </c>
      <c r="E21" s="33" t="s">
        <v>299</v>
      </c>
      <c r="F21" s="33" t="s">
        <v>159</v>
      </c>
      <c r="G21" s="33">
        <v>29</v>
      </c>
      <c r="H21" s="33">
        <v>1</v>
      </c>
      <c r="I21" s="33">
        <v>497</v>
      </c>
      <c r="J21" s="53" t="s">
        <v>169</v>
      </c>
      <c r="K21" s="54"/>
      <c r="L21" s="33" t="s">
        <v>225</v>
      </c>
      <c r="M21" s="33">
        <v>1</v>
      </c>
      <c r="N21" s="33">
        <v>2</v>
      </c>
      <c r="O21" s="34">
        <v>2</v>
      </c>
      <c r="P21" s="39"/>
      <c r="Q21" s="20"/>
      <c r="R21" s="20">
        <v>2</v>
      </c>
      <c r="S21" s="20"/>
      <c r="T21" s="20">
        <v>0</v>
      </c>
      <c r="U21" s="20"/>
      <c r="V21" s="20">
        <v>2</v>
      </c>
      <c r="W21" s="20"/>
      <c r="X21" s="20">
        <v>0</v>
      </c>
      <c r="Y21" s="20"/>
      <c r="Z21" s="20">
        <v>2</v>
      </c>
      <c r="AA21" s="20"/>
      <c r="AB21" s="20">
        <v>0</v>
      </c>
      <c r="AC21" s="20"/>
      <c r="AD21" s="20">
        <v>2</v>
      </c>
      <c r="AE21" s="20"/>
      <c r="AF21" s="20">
        <v>0</v>
      </c>
      <c r="AG21" s="20"/>
      <c r="AH21" s="20">
        <v>2</v>
      </c>
      <c r="AI21" s="20"/>
      <c r="AJ21" s="20">
        <v>0</v>
      </c>
      <c r="AK21" s="20"/>
      <c r="AL21" s="20">
        <v>2</v>
      </c>
      <c r="AM21" s="20"/>
      <c r="AN21" s="20">
        <v>0</v>
      </c>
      <c r="AO21" s="20"/>
      <c r="AP21" s="20">
        <v>2</v>
      </c>
      <c r="AQ21" s="20"/>
      <c r="AR21" s="20">
        <v>0</v>
      </c>
      <c r="AS21" s="20"/>
      <c r="AT21" s="20">
        <v>2</v>
      </c>
      <c r="AU21" s="20"/>
      <c r="AV21" s="20">
        <v>0</v>
      </c>
      <c r="AW21" s="20"/>
      <c r="AX21" s="20">
        <v>2</v>
      </c>
      <c r="AY21" s="20"/>
      <c r="AZ21" s="20">
        <v>0</v>
      </c>
      <c r="BA21" s="20"/>
      <c r="BB21" s="20">
        <v>2</v>
      </c>
      <c r="BC21" s="20"/>
      <c r="BD21" s="20">
        <v>0</v>
      </c>
      <c r="BE21" s="20"/>
      <c r="BF21" s="20">
        <v>2</v>
      </c>
      <c r="BG21" s="20"/>
      <c r="BH21" s="20">
        <v>0</v>
      </c>
      <c r="BI21" s="20"/>
      <c r="BJ21" s="20">
        <v>2</v>
      </c>
      <c r="BK21" s="20"/>
      <c r="BL21" s="20">
        <v>0</v>
      </c>
      <c r="BM21" s="20"/>
      <c r="BN21" s="20">
        <v>2</v>
      </c>
      <c r="BO21" s="20"/>
      <c r="BP21" s="20">
        <v>0</v>
      </c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</row>
    <row r="22" spans="1:114" ht="13.8" thickBot="1" x14ac:dyDescent="0.3">
      <c r="A22" s="36" t="s">
        <v>82</v>
      </c>
      <c r="B22" s="28">
        <v>10000910</v>
      </c>
      <c r="C22" s="28" t="s">
        <v>168</v>
      </c>
      <c r="D22" s="28" t="s">
        <v>221</v>
      </c>
      <c r="E22" s="28" t="s">
        <v>299</v>
      </c>
      <c r="F22" s="28" t="s">
        <v>159</v>
      </c>
      <c r="G22" s="28">
        <v>29</v>
      </c>
      <c r="H22" s="28">
        <v>1</v>
      </c>
      <c r="I22" s="28">
        <v>497</v>
      </c>
      <c r="J22" s="51" t="s">
        <v>163</v>
      </c>
      <c r="K22" s="52"/>
      <c r="L22" s="28" t="s">
        <v>226</v>
      </c>
      <c r="M22" s="28">
        <v>1</v>
      </c>
      <c r="N22" s="28">
        <v>5</v>
      </c>
      <c r="O22" s="29">
        <v>5</v>
      </c>
      <c r="P22" s="37"/>
      <c r="Q22" s="19"/>
      <c r="R22" s="19"/>
      <c r="S22" s="19"/>
      <c r="T22" s="19">
        <v>5</v>
      </c>
      <c r="U22" s="19"/>
      <c r="V22" s="19"/>
      <c r="W22" s="19"/>
      <c r="X22" s="19">
        <v>5</v>
      </c>
      <c r="Y22" s="19"/>
      <c r="Z22" s="19"/>
      <c r="AA22" s="19"/>
      <c r="AB22" s="19">
        <v>5</v>
      </c>
      <c r="AC22" s="19"/>
      <c r="AD22" s="19"/>
      <c r="AE22" s="19"/>
      <c r="AF22" s="19">
        <v>5</v>
      </c>
      <c r="AG22" s="19"/>
      <c r="AH22" s="19"/>
      <c r="AI22" s="19"/>
      <c r="AJ22" s="19">
        <v>5</v>
      </c>
      <c r="AK22" s="19"/>
      <c r="AL22" s="19"/>
      <c r="AM22" s="19"/>
      <c r="AN22" s="19">
        <v>5</v>
      </c>
      <c r="AO22" s="19"/>
      <c r="AP22" s="19"/>
      <c r="AQ22" s="19"/>
      <c r="AR22" s="19">
        <v>5</v>
      </c>
      <c r="AS22" s="19"/>
      <c r="AT22" s="19"/>
      <c r="AU22" s="19"/>
      <c r="AV22" s="19">
        <v>5</v>
      </c>
      <c r="AW22" s="19"/>
      <c r="AX22" s="19"/>
      <c r="AY22" s="19"/>
      <c r="AZ22" s="19">
        <v>5</v>
      </c>
      <c r="BA22" s="19"/>
      <c r="BB22" s="19"/>
      <c r="BC22" s="19"/>
      <c r="BD22" s="19">
        <v>5</v>
      </c>
      <c r="BE22" s="19"/>
      <c r="BF22" s="19"/>
      <c r="BG22" s="19"/>
      <c r="BH22" s="19">
        <v>5</v>
      </c>
      <c r="BI22" s="19"/>
      <c r="BJ22" s="19"/>
      <c r="BK22" s="19"/>
      <c r="BL22" s="19">
        <v>5</v>
      </c>
      <c r="BM22" s="19"/>
      <c r="BN22" s="19"/>
      <c r="BO22" s="19"/>
      <c r="BP22" s="19">
        <v>5</v>
      </c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</row>
    <row r="23" spans="1:114" ht="13.8" thickBot="1" x14ac:dyDescent="0.3">
      <c r="A23" s="13" t="s">
        <v>341</v>
      </c>
      <c r="B23" s="14"/>
      <c r="C23" s="14"/>
      <c r="D23" s="14"/>
      <c r="E23" s="14"/>
      <c r="F23" s="14"/>
      <c r="G23" s="14"/>
      <c r="H23" s="14"/>
      <c r="I23" s="14"/>
      <c r="J23" s="50"/>
      <c r="K23" s="50"/>
      <c r="L23" s="14"/>
      <c r="M23" s="25"/>
      <c r="N23" s="14"/>
      <c r="O23" s="2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5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</row>
    <row r="24" spans="1:114" x14ac:dyDescent="0.25">
      <c r="A24" s="31" t="s">
        <v>333</v>
      </c>
      <c r="B24" s="32">
        <v>10000957</v>
      </c>
      <c r="C24" s="32" t="s">
        <v>335</v>
      </c>
      <c r="D24" s="32" t="s">
        <v>219</v>
      </c>
      <c r="E24" s="32"/>
      <c r="F24" s="32"/>
      <c r="G24" s="32"/>
      <c r="H24" s="32"/>
      <c r="I24" s="32"/>
      <c r="J24" s="48" t="s">
        <v>320</v>
      </c>
      <c r="K24" s="49"/>
      <c r="L24" s="32" t="s">
        <v>156</v>
      </c>
      <c r="M24" s="33">
        <v>1</v>
      </c>
      <c r="N24" s="32">
        <v>4</v>
      </c>
      <c r="O24" s="34">
        <v>4</v>
      </c>
      <c r="P24" s="35" t="s">
        <v>374</v>
      </c>
      <c r="Q24" s="18">
        <v>4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>
        <v>4</v>
      </c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>
        <v>4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>
        <v>4</v>
      </c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>
        <v>4</v>
      </c>
      <c r="BN24" s="18"/>
      <c r="BO24" s="18"/>
      <c r="BP24" s="18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</row>
    <row r="25" spans="1:114" ht="13.8" thickBot="1" x14ac:dyDescent="0.3">
      <c r="A25" s="36" t="s">
        <v>333</v>
      </c>
      <c r="B25" s="28">
        <v>10000921</v>
      </c>
      <c r="C25" s="28" t="s">
        <v>334</v>
      </c>
      <c r="D25" s="28" t="s">
        <v>219</v>
      </c>
      <c r="E25" s="28"/>
      <c r="F25" s="28"/>
      <c r="G25" s="28"/>
      <c r="H25" s="28"/>
      <c r="I25" s="28"/>
      <c r="J25" s="51" t="s">
        <v>321</v>
      </c>
      <c r="K25" s="52"/>
      <c r="L25" s="28" t="s">
        <v>156</v>
      </c>
      <c r="M25" s="28">
        <v>1</v>
      </c>
      <c r="N25" s="28">
        <v>2</v>
      </c>
      <c r="O25" s="29">
        <v>2</v>
      </c>
      <c r="P25" s="37" t="s">
        <v>374</v>
      </c>
      <c r="Q25" s="19">
        <v>2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>
        <v>2</v>
      </c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>
        <v>2</v>
      </c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>
        <v>2</v>
      </c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>
        <v>2</v>
      </c>
      <c r="BN25" s="19"/>
      <c r="BO25" s="19"/>
      <c r="BP25" s="19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</row>
    <row r="26" spans="1:114" ht="13.8" thickBot="1" x14ac:dyDescent="0.3">
      <c r="A26" s="13" t="s">
        <v>342</v>
      </c>
      <c r="B26" s="14"/>
      <c r="C26" s="14"/>
      <c r="D26" s="14"/>
      <c r="E26" s="14"/>
      <c r="F26" s="14"/>
      <c r="G26" s="14"/>
      <c r="H26" s="14"/>
      <c r="I26" s="14"/>
      <c r="J26" s="50"/>
      <c r="K26" s="50"/>
      <c r="L26" s="14"/>
      <c r="M26" s="25"/>
      <c r="N26" s="14"/>
      <c r="O26" s="25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5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</row>
    <row r="27" spans="1:114" ht="13.8" thickBot="1" x14ac:dyDescent="0.3">
      <c r="A27" s="26" t="s">
        <v>135</v>
      </c>
      <c r="B27" s="27">
        <v>10001026</v>
      </c>
      <c r="C27" s="27" t="s">
        <v>136</v>
      </c>
      <c r="D27" s="27" t="s">
        <v>220</v>
      </c>
      <c r="E27" s="27" t="s">
        <v>299</v>
      </c>
      <c r="F27" s="27" t="s">
        <v>159</v>
      </c>
      <c r="G27" s="27">
        <v>49</v>
      </c>
      <c r="H27" s="27">
        <v>1</v>
      </c>
      <c r="I27" s="27">
        <v>478</v>
      </c>
      <c r="J27" s="55" t="s">
        <v>137</v>
      </c>
      <c r="K27" s="56"/>
      <c r="L27" s="27" t="s">
        <v>290</v>
      </c>
      <c r="M27" s="28">
        <v>1</v>
      </c>
      <c r="N27" s="27">
        <v>3</v>
      </c>
      <c r="O27" s="29">
        <v>3</v>
      </c>
      <c r="P27" s="30"/>
      <c r="Q27" s="17"/>
      <c r="R27" s="17"/>
      <c r="S27" s="17"/>
      <c r="T27" s="17"/>
      <c r="U27" s="17"/>
      <c r="V27" s="17"/>
      <c r="W27" s="17"/>
      <c r="X27" s="17">
        <v>3</v>
      </c>
      <c r="Y27" s="17"/>
      <c r="Z27" s="17"/>
      <c r="AA27" s="17"/>
      <c r="AB27" s="17"/>
      <c r="AC27" s="17"/>
      <c r="AD27" s="17"/>
      <c r="AE27" s="17"/>
      <c r="AF27" s="17">
        <v>3</v>
      </c>
      <c r="AG27" s="17"/>
      <c r="AH27" s="17"/>
      <c r="AI27" s="17"/>
      <c r="AJ27" s="17"/>
      <c r="AK27" s="17"/>
      <c r="AL27" s="17"/>
      <c r="AM27" s="17"/>
      <c r="AN27" s="17">
        <v>3</v>
      </c>
      <c r="AO27" s="17"/>
      <c r="AP27" s="17"/>
      <c r="AQ27" s="17"/>
      <c r="AR27" s="17"/>
      <c r="AS27" s="17"/>
      <c r="AT27" s="17"/>
      <c r="AU27" s="17"/>
      <c r="AV27" s="17">
        <v>3</v>
      </c>
      <c r="AW27" s="17"/>
      <c r="AX27" s="17"/>
      <c r="AY27" s="17"/>
      <c r="AZ27" s="17"/>
      <c r="BA27" s="17"/>
      <c r="BB27" s="17"/>
      <c r="BC27" s="17"/>
      <c r="BD27" s="17">
        <v>3</v>
      </c>
      <c r="BE27" s="17"/>
      <c r="BF27" s="17"/>
      <c r="BG27" s="17"/>
      <c r="BH27" s="17"/>
      <c r="BI27" s="17"/>
      <c r="BJ27" s="17"/>
      <c r="BK27" s="17"/>
      <c r="BL27" s="17">
        <v>3</v>
      </c>
      <c r="BM27" s="17"/>
      <c r="BN27" s="17"/>
      <c r="BO27" s="17"/>
      <c r="BP27" s="17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</row>
    <row r="28" spans="1:114" ht="13.8" thickBot="1" x14ac:dyDescent="0.3">
      <c r="A28" s="13" t="s">
        <v>343</v>
      </c>
      <c r="B28" s="14"/>
      <c r="C28" s="14"/>
      <c r="D28" s="14"/>
      <c r="E28" s="14"/>
      <c r="F28" s="14"/>
      <c r="G28" s="14"/>
      <c r="H28" s="14"/>
      <c r="I28" s="14"/>
      <c r="J28" s="50"/>
      <c r="K28" s="50"/>
      <c r="L28" s="14"/>
      <c r="M28" s="25"/>
      <c r="N28" s="14"/>
      <c r="O28" s="25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5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</row>
    <row r="29" spans="1:114" x14ac:dyDescent="0.25">
      <c r="A29" s="31" t="s">
        <v>3</v>
      </c>
      <c r="B29" s="32"/>
      <c r="C29" s="32"/>
      <c r="D29" s="32" t="s">
        <v>219</v>
      </c>
      <c r="E29" s="32" t="s">
        <v>299</v>
      </c>
      <c r="F29" s="32" t="s">
        <v>158</v>
      </c>
      <c r="G29" s="32" t="s">
        <v>20</v>
      </c>
      <c r="H29" s="32">
        <v>1</v>
      </c>
      <c r="I29" s="32">
        <v>392</v>
      </c>
      <c r="J29" s="48" t="s">
        <v>21</v>
      </c>
      <c r="K29" s="49"/>
      <c r="L29" s="32" t="s">
        <v>226</v>
      </c>
      <c r="M29" s="33">
        <v>1</v>
      </c>
      <c r="N29" s="32">
        <v>2</v>
      </c>
      <c r="O29" s="34">
        <v>2</v>
      </c>
      <c r="P29" s="35"/>
      <c r="Q29" s="18"/>
      <c r="R29" s="18"/>
      <c r="S29" s="18"/>
      <c r="T29" s="18">
        <v>2</v>
      </c>
      <c r="U29" s="18"/>
      <c r="V29" s="18"/>
      <c r="W29" s="18"/>
      <c r="X29" s="18">
        <v>2</v>
      </c>
      <c r="Y29" s="18"/>
      <c r="Z29" s="18"/>
      <c r="AA29" s="18"/>
      <c r="AB29" s="18">
        <v>2</v>
      </c>
      <c r="AC29" s="18"/>
      <c r="AD29" s="18"/>
      <c r="AE29" s="18"/>
      <c r="AF29" s="18">
        <v>2</v>
      </c>
      <c r="AG29" s="18"/>
      <c r="AH29" s="18"/>
      <c r="AI29" s="18"/>
      <c r="AJ29" s="18">
        <v>2</v>
      </c>
      <c r="AK29" s="18"/>
      <c r="AL29" s="18"/>
      <c r="AM29" s="18"/>
      <c r="AN29" s="18">
        <v>2</v>
      </c>
      <c r="AO29" s="18"/>
      <c r="AP29" s="18"/>
      <c r="AQ29" s="18"/>
      <c r="AR29" s="18">
        <v>2</v>
      </c>
      <c r="AS29" s="18"/>
      <c r="AT29" s="18"/>
      <c r="AU29" s="18"/>
      <c r="AV29" s="18">
        <v>2</v>
      </c>
      <c r="AW29" s="18"/>
      <c r="AX29" s="18"/>
      <c r="AY29" s="18"/>
      <c r="AZ29" s="18">
        <v>2</v>
      </c>
      <c r="BA29" s="18"/>
      <c r="BB29" s="18"/>
      <c r="BC29" s="18"/>
      <c r="BD29" s="18">
        <v>2</v>
      </c>
      <c r="BE29" s="18"/>
      <c r="BF29" s="18"/>
      <c r="BG29" s="18"/>
      <c r="BH29" s="18">
        <v>2</v>
      </c>
      <c r="BI29" s="18"/>
      <c r="BJ29" s="18"/>
      <c r="BK29" s="18"/>
      <c r="BL29" s="18">
        <v>2</v>
      </c>
      <c r="BM29" s="18"/>
      <c r="BN29" s="18"/>
      <c r="BO29" s="18"/>
      <c r="BP29" s="18">
        <v>2</v>
      </c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</row>
    <row r="30" spans="1:114" x14ac:dyDescent="0.25">
      <c r="A30" s="38" t="s">
        <v>3</v>
      </c>
      <c r="B30" s="33">
        <v>10000902</v>
      </c>
      <c r="C30" s="33" t="s">
        <v>4</v>
      </c>
      <c r="D30" s="33" t="s">
        <v>220</v>
      </c>
      <c r="E30" s="33" t="s">
        <v>299</v>
      </c>
      <c r="F30" s="33" t="s">
        <v>159</v>
      </c>
      <c r="G30" s="33">
        <v>26</v>
      </c>
      <c r="H30" s="33">
        <v>1</v>
      </c>
      <c r="I30" s="33">
        <v>382</v>
      </c>
      <c r="J30" s="53" t="s">
        <v>324</v>
      </c>
      <c r="K30" s="54"/>
      <c r="L30" s="33" t="s">
        <v>156</v>
      </c>
      <c r="M30" s="33">
        <v>1</v>
      </c>
      <c r="N30" s="33">
        <v>1</v>
      </c>
      <c r="O30" s="34">
        <v>1</v>
      </c>
      <c r="P30" s="39"/>
      <c r="Q30" s="20"/>
      <c r="R30" s="20"/>
      <c r="S30" s="20"/>
      <c r="T30" s="20">
        <v>1</v>
      </c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>
        <v>1</v>
      </c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>
        <v>1</v>
      </c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>
        <v>1</v>
      </c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>
        <v>1</v>
      </c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</row>
    <row r="31" spans="1:114" x14ac:dyDescent="0.25">
      <c r="A31" s="38" t="s">
        <v>3</v>
      </c>
      <c r="B31" s="33">
        <v>10000906</v>
      </c>
      <c r="C31" s="33" t="s">
        <v>146</v>
      </c>
      <c r="D31" s="33" t="s">
        <v>220</v>
      </c>
      <c r="E31" s="33" t="s">
        <v>299</v>
      </c>
      <c r="F31" s="33" t="s">
        <v>159</v>
      </c>
      <c r="G31" s="33">
        <v>27</v>
      </c>
      <c r="H31" s="33">
        <v>1</v>
      </c>
      <c r="I31" s="33">
        <v>488</v>
      </c>
      <c r="J31" s="53" t="s">
        <v>147</v>
      </c>
      <c r="K31" s="54"/>
      <c r="L31" s="33" t="s">
        <v>161</v>
      </c>
      <c r="M31" s="33">
        <v>1</v>
      </c>
      <c r="N31" s="33">
        <v>1</v>
      </c>
      <c r="O31" s="34">
        <v>1</v>
      </c>
      <c r="P31" s="39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>
        <v>1</v>
      </c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>
        <v>1</v>
      </c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>
        <v>1</v>
      </c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>
        <v>1</v>
      </c>
      <c r="BP31" s="20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</row>
    <row r="32" spans="1:114" x14ac:dyDescent="0.25">
      <c r="A32" s="38" t="s">
        <v>3</v>
      </c>
      <c r="B32" s="33"/>
      <c r="C32" s="33"/>
      <c r="D32" s="33" t="s">
        <v>220</v>
      </c>
      <c r="E32" s="33" t="s">
        <v>299</v>
      </c>
      <c r="F32" s="33" t="s">
        <v>158</v>
      </c>
      <c r="G32" s="33" t="s">
        <v>140</v>
      </c>
      <c r="H32" s="33">
        <v>1</v>
      </c>
      <c r="I32" s="33">
        <v>480</v>
      </c>
      <c r="J32" s="53" t="s">
        <v>382</v>
      </c>
      <c r="K32" s="54"/>
      <c r="L32" s="33" t="s">
        <v>226</v>
      </c>
      <c r="M32" s="33">
        <v>1</v>
      </c>
      <c r="N32" s="33">
        <v>2</v>
      </c>
      <c r="O32" s="34">
        <v>2</v>
      </c>
      <c r="P32" s="39"/>
      <c r="Q32" s="20"/>
      <c r="R32" s="20"/>
      <c r="S32" s="20"/>
      <c r="T32" s="20">
        <v>2</v>
      </c>
      <c r="U32" s="20"/>
      <c r="V32" s="20"/>
      <c r="W32" s="20"/>
      <c r="X32" s="20">
        <v>2</v>
      </c>
      <c r="Y32" s="20"/>
      <c r="Z32" s="20"/>
      <c r="AA32" s="20"/>
      <c r="AB32" s="20">
        <v>2</v>
      </c>
      <c r="AC32" s="20"/>
      <c r="AD32" s="20"/>
      <c r="AE32" s="20"/>
      <c r="AF32" s="20">
        <v>2</v>
      </c>
      <c r="AG32" s="20"/>
      <c r="AH32" s="20"/>
      <c r="AI32" s="20"/>
      <c r="AJ32" s="20">
        <v>2</v>
      </c>
      <c r="AK32" s="20"/>
      <c r="AL32" s="20"/>
      <c r="AM32" s="20"/>
      <c r="AN32" s="20">
        <v>2</v>
      </c>
      <c r="AO32" s="20"/>
      <c r="AP32" s="20"/>
      <c r="AQ32" s="20"/>
      <c r="AR32" s="20">
        <v>2</v>
      </c>
      <c r="AS32" s="20"/>
      <c r="AT32" s="20"/>
      <c r="AU32" s="20"/>
      <c r="AV32" s="20">
        <v>2</v>
      </c>
      <c r="AW32" s="20"/>
      <c r="AX32" s="20"/>
      <c r="AY32" s="20"/>
      <c r="AZ32" s="20">
        <v>2</v>
      </c>
      <c r="BA32" s="20"/>
      <c r="BB32" s="20"/>
      <c r="BC32" s="20"/>
      <c r="BD32" s="20">
        <v>2</v>
      </c>
      <c r="BE32" s="20"/>
      <c r="BF32" s="20"/>
      <c r="BG32" s="20"/>
      <c r="BH32" s="20">
        <v>2</v>
      </c>
      <c r="BI32" s="20"/>
      <c r="BJ32" s="20"/>
      <c r="BK32" s="20"/>
      <c r="BL32" s="20">
        <v>2</v>
      </c>
      <c r="BM32" s="20"/>
      <c r="BN32" s="20"/>
      <c r="BO32" s="20"/>
      <c r="BP32" s="20">
        <v>2</v>
      </c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</row>
    <row r="33" spans="1:114" ht="13.8" thickBot="1" x14ac:dyDescent="0.3">
      <c r="A33" s="36" t="s">
        <v>3</v>
      </c>
      <c r="B33" s="28"/>
      <c r="C33" s="28"/>
      <c r="D33" s="28" t="s">
        <v>221</v>
      </c>
      <c r="E33" s="28" t="s">
        <v>299</v>
      </c>
      <c r="F33" s="28" t="s">
        <v>158</v>
      </c>
      <c r="G33" s="28" t="s">
        <v>138</v>
      </c>
      <c r="H33" s="28">
        <v>1</v>
      </c>
      <c r="I33" s="28">
        <v>479</v>
      </c>
      <c r="J33" s="51" t="s">
        <v>139</v>
      </c>
      <c r="K33" s="52"/>
      <c r="L33" s="28" t="s">
        <v>314</v>
      </c>
      <c r="M33" s="28">
        <v>1</v>
      </c>
      <c r="N33" s="28">
        <v>5</v>
      </c>
      <c r="O33" s="29">
        <v>5</v>
      </c>
      <c r="P33" s="37"/>
      <c r="Q33" s="19">
        <v>5</v>
      </c>
      <c r="R33" s="19">
        <v>5</v>
      </c>
      <c r="S33" s="19">
        <v>5</v>
      </c>
      <c r="T33" s="19">
        <v>5</v>
      </c>
      <c r="U33" s="19">
        <v>5</v>
      </c>
      <c r="V33" s="19">
        <v>5</v>
      </c>
      <c r="W33" s="19">
        <v>5</v>
      </c>
      <c r="X33" s="19">
        <v>5</v>
      </c>
      <c r="Y33" s="19">
        <v>5</v>
      </c>
      <c r="Z33" s="19">
        <v>5</v>
      </c>
      <c r="AA33" s="19">
        <v>5</v>
      </c>
      <c r="AB33" s="19">
        <v>5</v>
      </c>
      <c r="AC33" s="19">
        <v>5</v>
      </c>
      <c r="AD33" s="19">
        <v>5</v>
      </c>
      <c r="AE33" s="19">
        <v>5</v>
      </c>
      <c r="AF33" s="19">
        <v>5</v>
      </c>
      <c r="AG33" s="19">
        <v>5</v>
      </c>
      <c r="AH33" s="19">
        <v>5</v>
      </c>
      <c r="AI33" s="19">
        <v>5</v>
      </c>
      <c r="AJ33" s="19">
        <v>5</v>
      </c>
      <c r="AK33" s="19">
        <v>5</v>
      </c>
      <c r="AL33" s="19">
        <v>5</v>
      </c>
      <c r="AM33" s="19">
        <v>5</v>
      </c>
      <c r="AN33" s="19">
        <v>5</v>
      </c>
      <c r="AO33" s="19">
        <v>5</v>
      </c>
      <c r="AP33" s="19">
        <v>5</v>
      </c>
      <c r="AQ33" s="19">
        <v>5</v>
      </c>
      <c r="AR33" s="19">
        <v>5</v>
      </c>
      <c r="AS33" s="19">
        <v>5</v>
      </c>
      <c r="AT33" s="19">
        <v>5</v>
      </c>
      <c r="AU33" s="19">
        <v>5</v>
      </c>
      <c r="AV33" s="19">
        <v>5</v>
      </c>
      <c r="AW33" s="19">
        <v>5</v>
      </c>
      <c r="AX33" s="19">
        <v>5</v>
      </c>
      <c r="AY33" s="19">
        <v>5</v>
      </c>
      <c r="AZ33" s="19">
        <v>5</v>
      </c>
      <c r="BA33" s="19">
        <v>5</v>
      </c>
      <c r="BB33" s="19">
        <v>5</v>
      </c>
      <c r="BC33" s="19">
        <v>5</v>
      </c>
      <c r="BD33" s="19">
        <v>5</v>
      </c>
      <c r="BE33" s="19">
        <v>5</v>
      </c>
      <c r="BF33" s="19">
        <v>5</v>
      </c>
      <c r="BG33" s="19">
        <v>5</v>
      </c>
      <c r="BH33" s="19">
        <v>5</v>
      </c>
      <c r="BI33" s="19">
        <v>5</v>
      </c>
      <c r="BJ33" s="19">
        <v>5</v>
      </c>
      <c r="BK33" s="19">
        <v>5</v>
      </c>
      <c r="BL33" s="19">
        <v>5</v>
      </c>
      <c r="BM33" s="19">
        <v>5</v>
      </c>
      <c r="BN33" s="19">
        <v>5</v>
      </c>
      <c r="BO33" s="19">
        <v>5</v>
      </c>
      <c r="BP33" s="19">
        <v>5</v>
      </c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</row>
    <row r="34" spans="1:114" ht="13.8" thickBot="1" x14ac:dyDescent="0.3">
      <c r="A34" s="13" t="s">
        <v>344</v>
      </c>
      <c r="B34" s="14"/>
      <c r="C34" s="14"/>
      <c r="D34" s="14"/>
      <c r="E34" s="14"/>
      <c r="F34" s="14"/>
      <c r="G34" s="14"/>
      <c r="H34" s="14"/>
      <c r="I34" s="14"/>
      <c r="J34" s="50"/>
      <c r="K34" s="50"/>
      <c r="L34" s="14"/>
      <c r="M34" s="25"/>
      <c r="N34" s="14"/>
      <c r="O34" s="25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5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</row>
    <row r="35" spans="1:114" x14ac:dyDescent="0.25">
      <c r="A35" s="31" t="s">
        <v>23</v>
      </c>
      <c r="B35" s="32">
        <v>10001106</v>
      </c>
      <c r="C35" s="32" t="s">
        <v>46</v>
      </c>
      <c r="D35" s="32" t="s">
        <v>220</v>
      </c>
      <c r="E35" s="32" t="s">
        <v>299</v>
      </c>
      <c r="F35" s="32" t="s">
        <v>159</v>
      </c>
      <c r="G35" s="32">
        <v>54</v>
      </c>
      <c r="H35" s="32">
        <v>1</v>
      </c>
      <c r="I35" s="32">
        <v>409</v>
      </c>
      <c r="J35" s="48" t="s">
        <v>47</v>
      </c>
      <c r="K35" s="49"/>
      <c r="L35" s="32" t="s">
        <v>156</v>
      </c>
      <c r="M35" s="33">
        <v>1</v>
      </c>
      <c r="N35" s="32">
        <v>3</v>
      </c>
      <c r="O35" s="34">
        <v>3</v>
      </c>
      <c r="P35" s="35"/>
      <c r="Q35" s="18"/>
      <c r="R35" s="18"/>
      <c r="S35" s="18">
        <v>3</v>
      </c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>
        <v>3</v>
      </c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>
        <v>3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>
        <v>3</v>
      </c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>
        <v>3</v>
      </c>
      <c r="BP35" s="18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</row>
    <row r="36" spans="1:114" x14ac:dyDescent="0.25">
      <c r="A36" s="38" t="s">
        <v>23</v>
      </c>
      <c r="B36" s="33">
        <v>10001542</v>
      </c>
      <c r="C36" s="33" t="s">
        <v>24</v>
      </c>
      <c r="D36" s="33" t="s">
        <v>220</v>
      </c>
      <c r="E36" s="33" t="s">
        <v>299</v>
      </c>
      <c r="F36" s="33" t="s">
        <v>159</v>
      </c>
      <c r="G36" s="33">
        <v>78</v>
      </c>
      <c r="H36" s="33">
        <v>1</v>
      </c>
      <c r="I36" s="33">
        <v>395</v>
      </c>
      <c r="J36" s="53" t="s">
        <v>25</v>
      </c>
      <c r="K36" s="54"/>
      <c r="L36" s="33" t="s">
        <v>307</v>
      </c>
      <c r="M36" s="33">
        <v>1</v>
      </c>
      <c r="N36" s="33">
        <v>1</v>
      </c>
      <c r="O36" s="34">
        <v>1</v>
      </c>
      <c r="P36" s="39"/>
      <c r="Q36" s="20"/>
      <c r="R36" s="20"/>
      <c r="S36" s="20"/>
      <c r="T36" s="20">
        <v>1</v>
      </c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>
        <v>1</v>
      </c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>
        <v>1</v>
      </c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</row>
    <row r="37" spans="1:114" x14ac:dyDescent="0.25">
      <c r="A37" s="38" t="s">
        <v>23</v>
      </c>
      <c r="B37" s="33">
        <v>10001542</v>
      </c>
      <c r="C37" s="33" t="s">
        <v>24</v>
      </c>
      <c r="D37" s="33" t="s">
        <v>220</v>
      </c>
      <c r="E37" s="33" t="s">
        <v>299</v>
      </c>
      <c r="F37" s="33" t="s">
        <v>159</v>
      </c>
      <c r="G37" s="33">
        <v>78</v>
      </c>
      <c r="H37" s="33">
        <v>2</v>
      </c>
      <c r="I37" s="33">
        <v>396</v>
      </c>
      <c r="J37" s="53" t="s">
        <v>26</v>
      </c>
      <c r="K37" s="54"/>
      <c r="L37" s="33" t="s">
        <v>226</v>
      </c>
      <c r="M37" s="33">
        <v>1</v>
      </c>
      <c r="N37" s="33">
        <v>0.5</v>
      </c>
      <c r="O37" s="34">
        <v>0.5</v>
      </c>
      <c r="P37" s="39"/>
      <c r="Q37" s="20"/>
      <c r="R37" s="20"/>
      <c r="S37" s="20"/>
      <c r="T37" s="20">
        <v>0.5</v>
      </c>
      <c r="U37" s="20"/>
      <c r="V37" s="20"/>
      <c r="W37" s="20"/>
      <c r="X37" s="20">
        <v>0.5</v>
      </c>
      <c r="Y37" s="20"/>
      <c r="Z37" s="20"/>
      <c r="AA37" s="20"/>
      <c r="AB37" s="20">
        <v>0.5</v>
      </c>
      <c r="AC37" s="20"/>
      <c r="AD37" s="20"/>
      <c r="AE37" s="20"/>
      <c r="AF37" s="20">
        <v>0.5</v>
      </c>
      <c r="AG37" s="20"/>
      <c r="AH37" s="20"/>
      <c r="AI37" s="20"/>
      <c r="AJ37" s="20">
        <v>0.5</v>
      </c>
      <c r="AK37" s="20"/>
      <c r="AL37" s="20"/>
      <c r="AM37" s="20"/>
      <c r="AN37" s="20">
        <v>0.5</v>
      </c>
      <c r="AO37" s="20"/>
      <c r="AP37" s="20"/>
      <c r="AQ37" s="20"/>
      <c r="AR37" s="20">
        <v>0.5</v>
      </c>
      <c r="AS37" s="20"/>
      <c r="AT37" s="20"/>
      <c r="AU37" s="20"/>
      <c r="AV37" s="20">
        <v>0.5</v>
      </c>
      <c r="AW37" s="20"/>
      <c r="AX37" s="20"/>
      <c r="AY37" s="20"/>
      <c r="AZ37" s="20">
        <v>0.5</v>
      </c>
      <c r="BA37" s="20"/>
      <c r="BB37" s="20"/>
      <c r="BC37" s="20"/>
      <c r="BD37" s="20">
        <v>0.5</v>
      </c>
      <c r="BE37" s="20"/>
      <c r="BF37" s="20"/>
      <c r="BG37" s="20"/>
      <c r="BH37" s="20">
        <v>0.5</v>
      </c>
      <c r="BI37" s="20"/>
      <c r="BJ37" s="20"/>
      <c r="BK37" s="20"/>
      <c r="BL37" s="20">
        <v>0.5</v>
      </c>
      <c r="BM37" s="20"/>
      <c r="BN37" s="20"/>
      <c r="BO37" s="20"/>
      <c r="BP37" s="20">
        <v>0.5</v>
      </c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</row>
    <row r="38" spans="1:114" ht="13.8" thickBot="1" x14ac:dyDescent="0.3">
      <c r="A38" s="36" t="s">
        <v>23</v>
      </c>
      <c r="B38" s="28">
        <v>10001084</v>
      </c>
      <c r="C38" s="28" t="s">
        <v>165</v>
      </c>
      <c r="D38" s="28" t="s">
        <v>220</v>
      </c>
      <c r="E38" s="28" t="s">
        <v>299</v>
      </c>
      <c r="F38" s="28" t="s">
        <v>158</v>
      </c>
      <c r="G38" s="28" t="s">
        <v>166</v>
      </c>
      <c r="H38" s="28">
        <v>1</v>
      </c>
      <c r="I38" s="28">
        <v>495</v>
      </c>
      <c r="J38" s="51" t="s">
        <v>167</v>
      </c>
      <c r="K38" s="52"/>
      <c r="L38" s="28" t="s">
        <v>226</v>
      </c>
      <c r="M38" s="28">
        <v>1</v>
      </c>
      <c r="N38" s="28">
        <v>1</v>
      </c>
      <c r="O38" s="29">
        <v>1</v>
      </c>
      <c r="P38" s="37"/>
      <c r="Q38" s="19"/>
      <c r="R38" s="19"/>
      <c r="S38" s="19"/>
      <c r="T38" s="19">
        <v>1</v>
      </c>
      <c r="U38" s="19"/>
      <c r="V38" s="19"/>
      <c r="W38" s="19"/>
      <c r="X38" s="19">
        <v>1</v>
      </c>
      <c r="Y38" s="19"/>
      <c r="Z38" s="19"/>
      <c r="AA38" s="19"/>
      <c r="AB38" s="19">
        <v>1</v>
      </c>
      <c r="AC38" s="19"/>
      <c r="AD38" s="19"/>
      <c r="AE38" s="19"/>
      <c r="AF38" s="19">
        <v>1</v>
      </c>
      <c r="AG38" s="19"/>
      <c r="AH38" s="19"/>
      <c r="AI38" s="19"/>
      <c r="AJ38" s="19">
        <v>1</v>
      </c>
      <c r="AK38" s="19"/>
      <c r="AL38" s="19"/>
      <c r="AM38" s="19"/>
      <c r="AN38" s="19">
        <v>1</v>
      </c>
      <c r="AO38" s="19"/>
      <c r="AP38" s="19"/>
      <c r="AQ38" s="19"/>
      <c r="AR38" s="19">
        <v>1</v>
      </c>
      <c r="AS38" s="19"/>
      <c r="AT38" s="19"/>
      <c r="AU38" s="19"/>
      <c r="AV38" s="19">
        <v>1</v>
      </c>
      <c r="AW38" s="19"/>
      <c r="AX38" s="19"/>
      <c r="AY38" s="19"/>
      <c r="AZ38" s="19">
        <v>1</v>
      </c>
      <c r="BA38" s="19"/>
      <c r="BB38" s="19"/>
      <c r="BC38" s="19"/>
      <c r="BD38" s="19">
        <v>1</v>
      </c>
      <c r="BE38" s="19"/>
      <c r="BF38" s="19"/>
      <c r="BG38" s="19"/>
      <c r="BH38" s="19">
        <v>1</v>
      </c>
      <c r="BI38" s="19"/>
      <c r="BJ38" s="19"/>
      <c r="BK38" s="19"/>
      <c r="BL38" s="19">
        <v>1</v>
      </c>
      <c r="BM38" s="19"/>
      <c r="BN38" s="19"/>
      <c r="BO38" s="19"/>
      <c r="BP38" s="19">
        <v>1</v>
      </c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</row>
    <row r="39" spans="1:114" ht="13.8" thickBot="1" x14ac:dyDescent="0.3">
      <c r="A39" s="13" t="s">
        <v>173</v>
      </c>
      <c r="B39" s="14"/>
      <c r="C39" s="14"/>
      <c r="D39" s="14"/>
      <c r="E39" s="14"/>
      <c r="F39" s="14"/>
      <c r="G39" s="14"/>
      <c r="H39" s="14"/>
      <c r="I39" s="14"/>
      <c r="J39" s="50"/>
      <c r="K39" s="50"/>
      <c r="L39" s="14"/>
      <c r="M39" s="25"/>
      <c r="N39" s="14"/>
      <c r="O39" s="25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5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</row>
    <row r="40" spans="1:114" ht="13.8" thickBot="1" x14ac:dyDescent="0.3">
      <c r="A40" s="26" t="s">
        <v>187</v>
      </c>
      <c r="B40" s="27">
        <v>10001094</v>
      </c>
      <c r="C40" s="27" t="s">
        <v>188</v>
      </c>
      <c r="D40" s="27" t="s">
        <v>219</v>
      </c>
      <c r="E40" s="27" t="s">
        <v>299</v>
      </c>
      <c r="F40" s="27" t="s">
        <v>158</v>
      </c>
      <c r="G40" s="27">
        <v>102</v>
      </c>
      <c r="H40" s="27">
        <v>1</v>
      </c>
      <c r="I40" s="27">
        <v>4761</v>
      </c>
      <c r="J40" s="55" t="s">
        <v>379</v>
      </c>
      <c r="K40" s="56"/>
      <c r="L40" s="27" t="s">
        <v>236</v>
      </c>
      <c r="M40" s="28">
        <v>1</v>
      </c>
      <c r="N40" s="27">
        <v>2</v>
      </c>
      <c r="O40" s="29">
        <v>2</v>
      </c>
      <c r="P40" s="30"/>
      <c r="Q40" s="17">
        <v>2</v>
      </c>
      <c r="R40" s="17">
        <v>2</v>
      </c>
      <c r="S40" s="17">
        <v>2</v>
      </c>
      <c r="T40" s="17">
        <v>2</v>
      </c>
      <c r="U40" s="17">
        <v>2</v>
      </c>
      <c r="V40" s="17">
        <v>2</v>
      </c>
      <c r="W40" s="17">
        <v>2</v>
      </c>
      <c r="X40" s="17">
        <v>2</v>
      </c>
      <c r="Y40" s="17">
        <v>2</v>
      </c>
      <c r="Z40" s="17">
        <v>2</v>
      </c>
      <c r="AA40" s="17">
        <v>2</v>
      </c>
      <c r="AB40" s="17">
        <v>2</v>
      </c>
      <c r="AC40" s="17">
        <v>2</v>
      </c>
      <c r="AD40" s="17">
        <v>2</v>
      </c>
      <c r="AE40" s="17">
        <v>2</v>
      </c>
      <c r="AF40" s="17">
        <v>2</v>
      </c>
      <c r="AG40" s="17">
        <v>2</v>
      </c>
      <c r="AH40" s="17">
        <v>2</v>
      </c>
      <c r="AI40" s="17">
        <v>2</v>
      </c>
      <c r="AJ40" s="17">
        <v>2</v>
      </c>
      <c r="AK40" s="17">
        <v>2</v>
      </c>
      <c r="AL40" s="17">
        <v>2</v>
      </c>
      <c r="AM40" s="17">
        <v>2</v>
      </c>
      <c r="AN40" s="17">
        <v>2</v>
      </c>
      <c r="AO40" s="17">
        <v>2</v>
      </c>
      <c r="AP40" s="17">
        <v>2</v>
      </c>
      <c r="AQ40" s="17">
        <v>2</v>
      </c>
      <c r="AR40" s="17">
        <v>2</v>
      </c>
      <c r="AS40" s="17">
        <v>2</v>
      </c>
      <c r="AT40" s="17">
        <v>2</v>
      </c>
      <c r="AU40" s="17">
        <v>2</v>
      </c>
      <c r="AV40" s="17">
        <v>2</v>
      </c>
      <c r="AW40" s="17">
        <v>2</v>
      </c>
      <c r="AX40" s="17">
        <v>2</v>
      </c>
      <c r="AY40" s="17">
        <v>2</v>
      </c>
      <c r="AZ40" s="17">
        <v>2</v>
      </c>
      <c r="BA40" s="17">
        <v>2</v>
      </c>
      <c r="BB40" s="17">
        <v>2</v>
      </c>
      <c r="BC40" s="17">
        <v>2</v>
      </c>
      <c r="BD40" s="17">
        <v>2</v>
      </c>
      <c r="BE40" s="17">
        <v>2</v>
      </c>
      <c r="BF40" s="17">
        <v>2</v>
      </c>
      <c r="BG40" s="17">
        <v>2</v>
      </c>
      <c r="BH40" s="17">
        <v>2</v>
      </c>
      <c r="BI40" s="17">
        <v>2</v>
      </c>
      <c r="BJ40" s="17">
        <v>2</v>
      </c>
      <c r="BK40" s="17">
        <v>2</v>
      </c>
      <c r="BL40" s="17">
        <v>2</v>
      </c>
      <c r="BM40" s="17">
        <v>2</v>
      </c>
      <c r="BN40" s="17">
        <v>2</v>
      </c>
      <c r="BO40" s="17">
        <v>2</v>
      </c>
      <c r="BP40" s="17">
        <v>2</v>
      </c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</row>
    <row r="41" spans="1:114" ht="13.8" thickBot="1" x14ac:dyDescent="0.3">
      <c r="A41" s="13" t="s">
        <v>345</v>
      </c>
      <c r="B41" s="14"/>
      <c r="C41" s="14"/>
      <c r="D41" s="14"/>
      <c r="E41" s="14"/>
      <c r="F41" s="14"/>
      <c r="G41" s="14"/>
      <c r="H41" s="14"/>
      <c r="I41" s="14"/>
      <c r="J41" s="50"/>
      <c r="K41" s="50"/>
      <c r="L41" s="14"/>
      <c r="M41" s="25"/>
      <c r="N41" s="14"/>
      <c r="O41" s="25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5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</row>
    <row r="42" spans="1:114" ht="13.8" thickBot="1" x14ac:dyDescent="0.3">
      <c r="A42" s="26" t="s">
        <v>34</v>
      </c>
      <c r="B42" s="27"/>
      <c r="C42" s="27"/>
      <c r="D42" s="27" t="s">
        <v>220</v>
      </c>
      <c r="E42" s="27" t="s">
        <v>299</v>
      </c>
      <c r="F42" s="27" t="s">
        <v>160</v>
      </c>
      <c r="G42" s="27">
        <v>3</v>
      </c>
      <c r="H42" s="27">
        <v>1</v>
      </c>
      <c r="I42" s="27">
        <v>401</v>
      </c>
      <c r="J42" s="55" t="s">
        <v>35</v>
      </c>
      <c r="K42" s="56"/>
      <c r="L42" s="27" t="s">
        <v>224</v>
      </c>
      <c r="M42" s="28">
        <v>1</v>
      </c>
      <c r="N42" s="27">
        <v>16</v>
      </c>
      <c r="O42" s="29">
        <v>16</v>
      </c>
      <c r="P42" s="30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>
        <v>16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>
        <v>16</v>
      </c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</row>
    <row r="43" spans="1:114" ht="13.8" thickBot="1" x14ac:dyDescent="0.3">
      <c r="A43" s="13" t="s">
        <v>336</v>
      </c>
      <c r="B43" s="14"/>
      <c r="C43" s="14"/>
      <c r="D43" s="14"/>
      <c r="E43" s="14"/>
      <c r="F43" s="14"/>
      <c r="G43" s="14"/>
      <c r="H43" s="14"/>
      <c r="I43" s="14"/>
      <c r="J43" s="50"/>
      <c r="K43" s="50"/>
      <c r="L43" s="14"/>
      <c r="M43" s="25"/>
      <c r="N43" s="14"/>
      <c r="O43" s="25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5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</row>
    <row r="44" spans="1:114" x14ac:dyDescent="0.25">
      <c r="A44" s="31" t="s">
        <v>77</v>
      </c>
      <c r="B44" s="32"/>
      <c r="C44" s="32"/>
      <c r="D44" s="32" t="s">
        <v>219</v>
      </c>
      <c r="E44" s="32" t="s">
        <v>299</v>
      </c>
      <c r="F44" s="32" t="s">
        <v>160</v>
      </c>
      <c r="G44" s="32">
        <v>6</v>
      </c>
      <c r="H44" s="32">
        <v>4</v>
      </c>
      <c r="I44" s="32">
        <v>426</v>
      </c>
      <c r="J44" s="48" t="s">
        <v>78</v>
      </c>
      <c r="K44" s="49"/>
      <c r="L44" s="32" t="s">
        <v>224</v>
      </c>
      <c r="M44" s="33">
        <v>1</v>
      </c>
      <c r="N44" s="32">
        <v>4</v>
      </c>
      <c r="O44" s="34">
        <v>4</v>
      </c>
      <c r="P44" s="35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>
        <v>4</v>
      </c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>
        <v>4</v>
      </c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</row>
    <row r="45" spans="1:114" x14ac:dyDescent="0.25">
      <c r="A45" s="38" t="s">
        <v>77</v>
      </c>
      <c r="B45" s="33"/>
      <c r="C45" s="33"/>
      <c r="D45" s="33" t="s">
        <v>219</v>
      </c>
      <c r="E45" s="33" t="s">
        <v>299</v>
      </c>
      <c r="F45" s="33" t="s">
        <v>160</v>
      </c>
      <c r="G45" s="33">
        <v>6</v>
      </c>
      <c r="H45" s="33">
        <v>2</v>
      </c>
      <c r="I45" s="33">
        <v>487</v>
      </c>
      <c r="J45" s="53" t="s">
        <v>145</v>
      </c>
      <c r="K45" s="54"/>
      <c r="L45" s="33" t="s">
        <v>226</v>
      </c>
      <c r="M45" s="33">
        <v>1</v>
      </c>
      <c r="N45" s="33">
        <v>4</v>
      </c>
      <c r="O45" s="34">
        <v>4</v>
      </c>
      <c r="P45" s="39"/>
      <c r="Q45" s="20"/>
      <c r="R45" s="20"/>
      <c r="S45" s="20"/>
      <c r="T45" s="20">
        <v>4</v>
      </c>
      <c r="U45" s="20"/>
      <c r="V45" s="20"/>
      <c r="W45" s="20"/>
      <c r="X45" s="20">
        <v>4</v>
      </c>
      <c r="Y45" s="20"/>
      <c r="Z45" s="20"/>
      <c r="AA45" s="20"/>
      <c r="AB45" s="20">
        <v>4</v>
      </c>
      <c r="AC45" s="20"/>
      <c r="AD45" s="20"/>
      <c r="AE45" s="20"/>
      <c r="AF45" s="20">
        <v>4</v>
      </c>
      <c r="AG45" s="20"/>
      <c r="AH45" s="20"/>
      <c r="AI45" s="20"/>
      <c r="AJ45" s="20">
        <v>4</v>
      </c>
      <c r="AK45" s="20"/>
      <c r="AL45" s="20"/>
      <c r="AM45" s="20"/>
      <c r="AN45" s="20">
        <v>4</v>
      </c>
      <c r="AO45" s="20"/>
      <c r="AP45" s="20"/>
      <c r="AQ45" s="20"/>
      <c r="AR45" s="20">
        <v>4</v>
      </c>
      <c r="AS45" s="20"/>
      <c r="AT45" s="20"/>
      <c r="AU45" s="20"/>
      <c r="AV45" s="20">
        <v>4</v>
      </c>
      <c r="AW45" s="20"/>
      <c r="AX45" s="20"/>
      <c r="AY45" s="20"/>
      <c r="AZ45" s="20">
        <v>4</v>
      </c>
      <c r="BA45" s="20"/>
      <c r="BB45" s="20"/>
      <c r="BC45" s="20"/>
      <c r="BD45" s="20">
        <v>4</v>
      </c>
      <c r="BE45" s="20"/>
      <c r="BF45" s="20"/>
      <c r="BG45" s="20"/>
      <c r="BH45" s="20">
        <v>4</v>
      </c>
      <c r="BI45" s="20"/>
      <c r="BJ45" s="20"/>
      <c r="BK45" s="20"/>
      <c r="BL45" s="20">
        <v>4</v>
      </c>
      <c r="BM45" s="20"/>
      <c r="BN45" s="20"/>
      <c r="BO45" s="20"/>
      <c r="BP45" s="20">
        <v>4</v>
      </c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</row>
    <row r="46" spans="1:114" ht="13.8" thickBot="1" x14ac:dyDescent="0.3">
      <c r="A46" s="36" t="s">
        <v>77</v>
      </c>
      <c r="B46" s="28"/>
      <c r="C46" s="28"/>
      <c r="D46" s="28" t="s">
        <v>221</v>
      </c>
      <c r="E46" s="28" t="s">
        <v>299</v>
      </c>
      <c r="F46" s="28" t="s">
        <v>160</v>
      </c>
      <c r="G46" s="28">
        <v>6</v>
      </c>
      <c r="H46" s="28">
        <v>1</v>
      </c>
      <c r="I46" s="28">
        <v>486</v>
      </c>
      <c r="J46" s="51" t="s">
        <v>144</v>
      </c>
      <c r="K46" s="52"/>
      <c r="L46" s="28" t="s">
        <v>314</v>
      </c>
      <c r="M46" s="28">
        <v>1</v>
      </c>
      <c r="N46" s="28">
        <v>10</v>
      </c>
      <c r="O46" s="29">
        <v>10</v>
      </c>
      <c r="P46" s="37"/>
      <c r="Q46" s="19">
        <v>10</v>
      </c>
      <c r="R46" s="19">
        <v>10</v>
      </c>
      <c r="S46" s="19">
        <v>10</v>
      </c>
      <c r="T46" s="19">
        <v>10</v>
      </c>
      <c r="U46" s="19">
        <v>10</v>
      </c>
      <c r="V46" s="19">
        <v>10</v>
      </c>
      <c r="W46" s="19">
        <v>10</v>
      </c>
      <c r="X46" s="19">
        <v>10</v>
      </c>
      <c r="Y46" s="19">
        <v>10</v>
      </c>
      <c r="Z46" s="19">
        <v>10</v>
      </c>
      <c r="AA46" s="19">
        <v>10</v>
      </c>
      <c r="AB46" s="19">
        <v>10</v>
      </c>
      <c r="AC46" s="19">
        <v>10</v>
      </c>
      <c r="AD46" s="19">
        <v>10</v>
      </c>
      <c r="AE46" s="19">
        <v>10</v>
      </c>
      <c r="AF46" s="19">
        <v>10</v>
      </c>
      <c r="AG46" s="19">
        <v>10</v>
      </c>
      <c r="AH46" s="19">
        <v>10</v>
      </c>
      <c r="AI46" s="19">
        <v>10</v>
      </c>
      <c r="AJ46" s="19">
        <v>10</v>
      </c>
      <c r="AK46" s="19">
        <v>10</v>
      </c>
      <c r="AL46" s="19">
        <v>10</v>
      </c>
      <c r="AM46" s="19">
        <v>10</v>
      </c>
      <c r="AN46" s="19">
        <v>10</v>
      </c>
      <c r="AO46" s="19">
        <v>10</v>
      </c>
      <c r="AP46" s="19">
        <v>10</v>
      </c>
      <c r="AQ46" s="19">
        <v>10</v>
      </c>
      <c r="AR46" s="19">
        <v>10</v>
      </c>
      <c r="AS46" s="19">
        <v>10</v>
      </c>
      <c r="AT46" s="19">
        <v>10</v>
      </c>
      <c r="AU46" s="19">
        <v>10</v>
      </c>
      <c r="AV46" s="19">
        <v>10</v>
      </c>
      <c r="AW46" s="19">
        <v>10</v>
      </c>
      <c r="AX46" s="19">
        <v>10</v>
      </c>
      <c r="AY46" s="19">
        <v>10</v>
      </c>
      <c r="AZ46" s="19">
        <v>10</v>
      </c>
      <c r="BA46" s="19">
        <v>10</v>
      </c>
      <c r="BB46" s="19">
        <v>10</v>
      </c>
      <c r="BC46" s="19">
        <v>10</v>
      </c>
      <c r="BD46" s="19">
        <v>10</v>
      </c>
      <c r="BE46" s="19">
        <v>10</v>
      </c>
      <c r="BF46" s="19">
        <v>10</v>
      </c>
      <c r="BG46" s="19">
        <v>10</v>
      </c>
      <c r="BH46" s="19">
        <v>10</v>
      </c>
      <c r="BI46" s="19">
        <v>10</v>
      </c>
      <c r="BJ46" s="19">
        <v>10</v>
      </c>
      <c r="BK46" s="19">
        <v>10</v>
      </c>
      <c r="BL46" s="19">
        <v>10</v>
      </c>
      <c r="BM46" s="19">
        <v>10</v>
      </c>
      <c r="BN46" s="19">
        <v>10</v>
      </c>
      <c r="BO46" s="19">
        <v>10</v>
      </c>
      <c r="BP46" s="19">
        <v>10</v>
      </c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</row>
    <row r="47" spans="1:114" ht="13.8" thickBot="1" x14ac:dyDescent="0.3">
      <c r="A47" s="13" t="s">
        <v>338</v>
      </c>
      <c r="B47" s="14"/>
      <c r="C47" s="14"/>
      <c r="D47" s="14"/>
      <c r="E47" s="14"/>
      <c r="F47" s="14"/>
      <c r="G47" s="14"/>
      <c r="H47" s="14"/>
      <c r="I47" s="14"/>
      <c r="J47" s="50"/>
      <c r="K47" s="50"/>
      <c r="L47" s="14"/>
      <c r="M47" s="25"/>
      <c r="N47" s="14"/>
      <c r="O47" s="25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5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</row>
    <row r="48" spans="1:114" x14ac:dyDescent="0.25">
      <c r="A48" s="31" t="s">
        <v>19</v>
      </c>
      <c r="B48" s="32">
        <v>10001105</v>
      </c>
      <c r="C48" s="32" t="s">
        <v>68</v>
      </c>
      <c r="D48" s="32" t="s">
        <v>219</v>
      </c>
      <c r="E48" s="32" t="s">
        <v>299</v>
      </c>
      <c r="F48" s="32" t="s">
        <v>159</v>
      </c>
      <c r="G48" s="32">
        <v>53</v>
      </c>
      <c r="H48" s="32">
        <v>1</v>
      </c>
      <c r="I48" s="32">
        <v>422</v>
      </c>
      <c r="J48" s="48" t="s">
        <v>69</v>
      </c>
      <c r="K48" s="49"/>
      <c r="L48" s="32" t="s">
        <v>161</v>
      </c>
      <c r="M48" s="33">
        <v>1</v>
      </c>
      <c r="N48" s="32">
        <v>2</v>
      </c>
      <c r="O48" s="34">
        <v>2</v>
      </c>
      <c r="P48" s="35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>
        <v>2</v>
      </c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>
        <v>2</v>
      </c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>
        <v>2</v>
      </c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>
        <v>2</v>
      </c>
      <c r="BP48" s="18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</row>
    <row r="49" spans="1:114" x14ac:dyDescent="0.25">
      <c r="A49" s="38" t="s">
        <v>19</v>
      </c>
      <c r="B49" s="33">
        <v>10000992</v>
      </c>
      <c r="C49" s="33" t="s">
        <v>117</v>
      </c>
      <c r="D49" s="33" t="s">
        <v>219</v>
      </c>
      <c r="E49" s="33" t="s">
        <v>299</v>
      </c>
      <c r="F49" s="33" t="s">
        <v>159</v>
      </c>
      <c r="G49" s="33">
        <v>40</v>
      </c>
      <c r="H49" s="33">
        <v>1</v>
      </c>
      <c r="I49" s="33">
        <v>463</v>
      </c>
      <c r="J49" s="53" t="s">
        <v>118</v>
      </c>
      <c r="K49" s="54"/>
      <c r="L49" s="33" t="s">
        <v>314</v>
      </c>
      <c r="M49" s="33">
        <v>1</v>
      </c>
      <c r="N49" s="33">
        <v>2.5</v>
      </c>
      <c r="O49" s="34">
        <v>2.5</v>
      </c>
      <c r="P49" s="39"/>
      <c r="Q49" s="20">
        <v>2.5</v>
      </c>
      <c r="R49" s="20">
        <v>2.5</v>
      </c>
      <c r="S49" s="20">
        <v>2.5</v>
      </c>
      <c r="T49" s="20">
        <v>2.5</v>
      </c>
      <c r="U49" s="20">
        <v>2.5</v>
      </c>
      <c r="V49" s="20">
        <v>2.5</v>
      </c>
      <c r="W49" s="20">
        <v>2.5</v>
      </c>
      <c r="X49" s="20">
        <v>2.5</v>
      </c>
      <c r="Y49" s="20">
        <v>2.5</v>
      </c>
      <c r="Z49" s="20">
        <v>2.5</v>
      </c>
      <c r="AA49" s="20">
        <v>2.5</v>
      </c>
      <c r="AB49" s="20">
        <v>2.5</v>
      </c>
      <c r="AC49" s="20">
        <v>2.5</v>
      </c>
      <c r="AD49" s="20">
        <v>2.5</v>
      </c>
      <c r="AE49" s="20">
        <v>2.5</v>
      </c>
      <c r="AF49" s="20">
        <v>2.5</v>
      </c>
      <c r="AG49" s="20">
        <v>2.5</v>
      </c>
      <c r="AH49" s="20">
        <v>2.5</v>
      </c>
      <c r="AI49" s="20">
        <v>2.5</v>
      </c>
      <c r="AJ49" s="20">
        <v>2.5</v>
      </c>
      <c r="AK49" s="20">
        <v>2.5</v>
      </c>
      <c r="AL49" s="20">
        <v>2.5</v>
      </c>
      <c r="AM49" s="20">
        <v>2.5</v>
      </c>
      <c r="AN49" s="20">
        <v>2.5</v>
      </c>
      <c r="AO49" s="20">
        <v>2.5</v>
      </c>
      <c r="AP49" s="20">
        <v>2.5</v>
      </c>
      <c r="AQ49" s="20">
        <v>2.5</v>
      </c>
      <c r="AR49" s="20">
        <v>2.5</v>
      </c>
      <c r="AS49" s="20">
        <v>2.5</v>
      </c>
      <c r="AT49" s="20">
        <v>2.5</v>
      </c>
      <c r="AU49" s="20">
        <v>2.5</v>
      </c>
      <c r="AV49" s="20">
        <v>2.5</v>
      </c>
      <c r="AW49" s="20">
        <v>2.5</v>
      </c>
      <c r="AX49" s="20">
        <v>2.5</v>
      </c>
      <c r="AY49" s="20">
        <v>2.5</v>
      </c>
      <c r="AZ49" s="20">
        <v>2.5</v>
      </c>
      <c r="BA49" s="20">
        <v>2.5</v>
      </c>
      <c r="BB49" s="20">
        <v>2.5</v>
      </c>
      <c r="BC49" s="20">
        <v>2.5</v>
      </c>
      <c r="BD49" s="20">
        <v>2.5</v>
      </c>
      <c r="BE49" s="20">
        <v>2.5</v>
      </c>
      <c r="BF49" s="20">
        <v>2.5</v>
      </c>
      <c r="BG49" s="20">
        <v>2.5</v>
      </c>
      <c r="BH49" s="20">
        <v>2.5</v>
      </c>
      <c r="BI49" s="20">
        <v>2.5</v>
      </c>
      <c r="BJ49" s="20">
        <v>2.5</v>
      </c>
      <c r="BK49" s="20">
        <v>2.5</v>
      </c>
      <c r="BL49" s="20">
        <v>2.5</v>
      </c>
      <c r="BM49" s="20">
        <v>2.5</v>
      </c>
      <c r="BN49" s="20">
        <v>2.5</v>
      </c>
      <c r="BO49" s="20">
        <v>2.5</v>
      </c>
      <c r="BP49" s="20">
        <v>2.5</v>
      </c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</row>
    <row r="50" spans="1:114" x14ac:dyDescent="0.25">
      <c r="A50" s="38" t="s">
        <v>19</v>
      </c>
      <c r="B50" s="33">
        <v>10001105</v>
      </c>
      <c r="C50" s="33" t="s">
        <v>68</v>
      </c>
      <c r="D50" s="33" t="s">
        <v>219</v>
      </c>
      <c r="E50" s="33" t="s">
        <v>299</v>
      </c>
      <c r="F50" s="33" t="s">
        <v>159</v>
      </c>
      <c r="G50" s="33">
        <v>53</v>
      </c>
      <c r="H50" s="33">
        <v>2</v>
      </c>
      <c r="I50" s="33">
        <v>441</v>
      </c>
      <c r="J50" s="53" t="s">
        <v>89</v>
      </c>
      <c r="K50" s="54"/>
      <c r="L50" s="33" t="s">
        <v>224</v>
      </c>
      <c r="M50" s="33">
        <v>1</v>
      </c>
      <c r="N50" s="33">
        <v>2</v>
      </c>
      <c r="O50" s="34">
        <v>2</v>
      </c>
      <c r="P50" s="39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>
        <v>2</v>
      </c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>
        <v>2</v>
      </c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</row>
    <row r="51" spans="1:114" x14ac:dyDescent="0.25">
      <c r="A51" s="38" t="s">
        <v>19</v>
      </c>
      <c r="B51" s="33">
        <v>10000985</v>
      </c>
      <c r="C51" s="33" t="s">
        <v>66</v>
      </c>
      <c r="D51" s="33" t="s">
        <v>219</v>
      </c>
      <c r="E51" s="33" t="s">
        <v>299</v>
      </c>
      <c r="F51" s="33" t="s">
        <v>159</v>
      </c>
      <c r="G51" s="33">
        <v>36</v>
      </c>
      <c r="H51" s="33">
        <v>1</v>
      </c>
      <c r="I51" s="33">
        <v>421</v>
      </c>
      <c r="J51" s="53" t="s">
        <v>67</v>
      </c>
      <c r="K51" s="54"/>
      <c r="L51" s="33" t="s">
        <v>224</v>
      </c>
      <c r="M51" s="33">
        <v>1</v>
      </c>
      <c r="N51" s="33">
        <v>4</v>
      </c>
      <c r="O51" s="34">
        <v>4</v>
      </c>
      <c r="P51" s="39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>
        <v>4</v>
      </c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>
        <v>4</v>
      </c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</row>
    <row r="52" spans="1:114" x14ac:dyDescent="0.25">
      <c r="A52" s="36" t="s">
        <v>19</v>
      </c>
      <c r="B52" s="28">
        <v>10001121</v>
      </c>
      <c r="C52" s="28" t="s">
        <v>83</v>
      </c>
      <c r="D52" s="28" t="s">
        <v>219</v>
      </c>
      <c r="E52" s="28" t="s">
        <v>299</v>
      </c>
      <c r="F52" s="28" t="s">
        <v>159</v>
      </c>
      <c r="G52" s="28">
        <v>62</v>
      </c>
      <c r="H52" s="28">
        <v>2</v>
      </c>
      <c r="I52" s="28">
        <v>439</v>
      </c>
      <c r="J52" s="53" t="s">
        <v>85</v>
      </c>
      <c r="K52" s="54"/>
      <c r="L52" s="28" t="s">
        <v>226</v>
      </c>
      <c r="M52" s="33">
        <v>1</v>
      </c>
      <c r="N52" s="28">
        <v>3</v>
      </c>
      <c r="O52" s="34">
        <v>3</v>
      </c>
      <c r="P52" s="37"/>
      <c r="Q52" s="19"/>
      <c r="R52" s="19"/>
      <c r="S52" s="19"/>
      <c r="T52" s="19">
        <v>3</v>
      </c>
      <c r="U52" s="19"/>
      <c r="V52" s="19"/>
      <c r="W52" s="19"/>
      <c r="X52" s="19">
        <v>3</v>
      </c>
      <c r="Y52" s="19"/>
      <c r="Z52" s="19"/>
      <c r="AA52" s="19"/>
      <c r="AB52" s="19">
        <v>0</v>
      </c>
      <c r="AC52" s="19"/>
      <c r="AD52" s="19"/>
      <c r="AE52" s="19"/>
      <c r="AF52" s="19">
        <v>3</v>
      </c>
      <c r="AG52" s="19"/>
      <c r="AH52" s="19"/>
      <c r="AI52" s="19"/>
      <c r="AJ52" s="19">
        <v>3</v>
      </c>
      <c r="AK52" s="19"/>
      <c r="AL52" s="19"/>
      <c r="AM52" s="19"/>
      <c r="AN52" s="19">
        <v>3</v>
      </c>
      <c r="AO52" s="19"/>
      <c r="AP52" s="19"/>
      <c r="AQ52" s="19"/>
      <c r="AR52" s="19">
        <v>3</v>
      </c>
      <c r="AS52" s="19"/>
      <c r="AT52" s="19"/>
      <c r="AU52" s="19"/>
      <c r="AV52" s="19">
        <v>3</v>
      </c>
      <c r="AW52" s="19"/>
      <c r="AX52" s="19"/>
      <c r="AY52" s="19"/>
      <c r="AZ52" s="19">
        <v>0</v>
      </c>
      <c r="BA52" s="19"/>
      <c r="BB52" s="19"/>
      <c r="BC52" s="19"/>
      <c r="BD52" s="19">
        <v>3</v>
      </c>
      <c r="BE52" s="19"/>
      <c r="BF52" s="19"/>
      <c r="BG52" s="19"/>
      <c r="BH52" s="19">
        <v>3</v>
      </c>
      <c r="BI52" s="19"/>
      <c r="BJ52" s="19"/>
      <c r="BK52" s="19"/>
      <c r="BL52" s="19">
        <v>3</v>
      </c>
      <c r="BM52" s="19"/>
      <c r="BN52" s="19"/>
      <c r="BO52" s="19"/>
      <c r="BP52" s="19">
        <v>3</v>
      </c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</row>
    <row r="53" spans="1:114" x14ac:dyDescent="0.25">
      <c r="A53" s="38" t="s">
        <v>19</v>
      </c>
      <c r="B53" s="33">
        <v>10001121</v>
      </c>
      <c r="C53" s="33" t="s">
        <v>83</v>
      </c>
      <c r="D53" s="33" t="s">
        <v>219</v>
      </c>
      <c r="E53" s="33" t="s">
        <v>299</v>
      </c>
      <c r="F53" s="33" t="s">
        <v>159</v>
      </c>
      <c r="G53" s="33">
        <v>62</v>
      </c>
      <c r="H53" s="33">
        <v>1</v>
      </c>
      <c r="I53" s="33">
        <v>438</v>
      </c>
      <c r="J53" s="53" t="s">
        <v>84</v>
      </c>
      <c r="K53" s="54"/>
      <c r="L53" s="33" t="s">
        <v>308</v>
      </c>
      <c r="M53" s="33">
        <v>1</v>
      </c>
      <c r="N53" s="33">
        <v>8</v>
      </c>
      <c r="O53" s="34">
        <v>8</v>
      </c>
      <c r="P53" s="39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>
        <v>8</v>
      </c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>
        <v>8</v>
      </c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</row>
    <row r="54" spans="1:114" ht="13.8" thickBot="1" x14ac:dyDescent="0.3">
      <c r="A54" s="36" t="s">
        <v>19</v>
      </c>
      <c r="B54" s="28">
        <v>10001025</v>
      </c>
      <c r="C54" s="28" t="s">
        <v>315</v>
      </c>
      <c r="D54" s="28" t="s">
        <v>219</v>
      </c>
      <c r="E54" s="28"/>
      <c r="F54" s="28"/>
      <c r="G54" s="28"/>
      <c r="H54" s="28"/>
      <c r="I54" s="28">
        <v>391</v>
      </c>
      <c r="J54" s="51" t="s">
        <v>325</v>
      </c>
      <c r="K54" s="52"/>
      <c r="L54" s="28" t="s">
        <v>224</v>
      </c>
      <c r="M54" s="28">
        <v>1</v>
      </c>
      <c r="N54" s="28">
        <v>2</v>
      </c>
      <c r="O54" s="29">
        <v>2</v>
      </c>
      <c r="P54" s="37" t="s">
        <v>374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>
        <v>2</v>
      </c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>
        <v>2</v>
      </c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</row>
    <row r="55" spans="1:114" ht="13.8" thickBot="1" x14ac:dyDescent="0.3">
      <c r="A55" s="13" t="s">
        <v>346</v>
      </c>
      <c r="B55" s="14"/>
      <c r="C55" s="14"/>
      <c r="D55" s="14"/>
      <c r="E55" s="14"/>
      <c r="F55" s="14"/>
      <c r="G55" s="14"/>
      <c r="H55" s="14"/>
      <c r="I55" s="14"/>
      <c r="J55" s="50"/>
      <c r="K55" s="50"/>
      <c r="L55" s="14"/>
      <c r="M55" s="25"/>
      <c r="N55" s="14"/>
      <c r="O55" s="25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5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</row>
    <row r="56" spans="1:114" ht="13.8" thickBot="1" x14ac:dyDescent="0.3">
      <c r="A56" s="26" t="s">
        <v>86</v>
      </c>
      <c r="B56" s="27">
        <v>10000989</v>
      </c>
      <c r="C56" s="27" t="s">
        <v>87</v>
      </c>
      <c r="D56" s="27" t="s">
        <v>219</v>
      </c>
      <c r="E56" s="27" t="s">
        <v>299</v>
      </c>
      <c r="F56" s="27" t="s">
        <v>159</v>
      </c>
      <c r="G56" s="27">
        <v>39</v>
      </c>
      <c r="H56" s="27">
        <v>1</v>
      </c>
      <c r="I56" s="27">
        <v>440</v>
      </c>
      <c r="J56" s="55" t="s">
        <v>88</v>
      </c>
      <c r="K56" s="56"/>
      <c r="L56" s="27" t="s">
        <v>156</v>
      </c>
      <c r="M56" s="28">
        <v>1</v>
      </c>
      <c r="N56" s="27">
        <v>4</v>
      </c>
      <c r="O56" s="29">
        <v>4</v>
      </c>
      <c r="P56" s="30"/>
      <c r="Q56" s="17"/>
      <c r="R56" s="17"/>
      <c r="S56" s="17"/>
      <c r="T56" s="17"/>
      <c r="U56" s="17"/>
      <c r="V56" s="17"/>
      <c r="W56" s="17"/>
      <c r="X56" s="17"/>
      <c r="Y56" s="17"/>
      <c r="Z56" s="17">
        <v>4</v>
      </c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>
        <v>4</v>
      </c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>
        <v>4</v>
      </c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>
        <v>4</v>
      </c>
      <c r="BK56" s="17"/>
      <c r="BL56" s="17"/>
      <c r="BM56" s="17"/>
      <c r="BN56" s="17"/>
      <c r="BO56" s="17"/>
      <c r="BP56" s="17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</row>
    <row r="57" spans="1:114" ht="13.8" thickBot="1" x14ac:dyDescent="0.3">
      <c r="A57" s="13" t="s">
        <v>347</v>
      </c>
      <c r="B57" s="14"/>
      <c r="C57" s="14"/>
      <c r="D57" s="14"/>
      <c r="E57" s="14"/>
      <c r="F57" s="14"/>
      <c r="G57" s="14"/>
      <c r="H57" s="14"/>
      <c r="I57" s="14"/>
      <c r="J57" s="50"/>
      <c r="K57" s="50"/>
      <c r="L57" s="14"/>
      <c r="M57" s="25"/>
      <c r="N57" s="14"/>
      <c r="O57" s="25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5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</row>
    <row r="58" spans="1:114" x14ac:dyDescent="0.25">
      <c r="A58" s="31" t="s">
        <v>36</v>
      </c>
      <c r="B58" s="32">
        <v>10005015</v>
      </c>
      <c r="C58" s="32" t="s">
        <v>196</v>
      </c>
      <c r="D58" s="32" t="s">
        <v>219</v>
      </c>
      <c r="E58" s="32" t="s">
        <v>296</v>
      </c>
      <c r="F58" s="32" t="s">
        <v>158</v>
      </c>
      <c r="G58" s="32" t="s">
        <v>295</v>
      </c>
      <c r="H58" s="32">
        <v>2</v>
      </c>
      <c r="I58" s="32">
        <v>5397</v>
      </c>
      <c r="J58" s="48" t="s">
        <v>197</v>
      </c>
      <c r="K58" s="49"/>
      <c r="L58" s="32" t="s">
        <v>311</v>
      </c>
      <c r="M58" s="33">
        <v>1</v>
      </c>
      <c r="N58" s="32">
        <v>1.5</v>
      </c>
      <c r="O58" s="34">
        <v>1.5</v>
      </c>
      <c r="P58" s="35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</row>
    <row r="59" spans="1:114" x14ac:dyDescent="0.25">
      <c r="A59" s="38" t="s">
        <v>36</v>
      </c>
      <c r="B59" s="33">
        <v>10000956</v>
      </c>
      <c r="C59" s="33" t="s">
        <v>80</v>
      </c>
      <c r="D59" s="33" t="s">
        <v>219</v>
      </c>
      <c r="E59" s="33" t="s">
        <v>299</v>
      </c>
      <c r="F59" s="33" t="s">
        <v>159</v>
      </c>
      <c r="G59" s="33">
        <v>31</v>
      </c>
      <c r="H59" s="33">
        <v>1</v>
      </c>
      <c r="I59" s="33">
        <v>432</v>
      </c>
      <c r="J59" s="53" t="s">
        <v>81</v>
      </c>
      <c r="K59" s="54"/>
      <c r="L59" s="33" t="s">
        <v>156</v>
      </c>
      <c r="M59" s="33">
        <v>1</v>
      </c>
      <c r="N59" s="33">
        <v>3</v>
      </c>
      <c r="O59" s="34">
        <v>3</v>
      </c>
      <c r="P59" s="39"/>
      <c r="Q59" s="20"/>
      <c r="R59" s="20"/>
      <c r="S59" s="20"/>
      <c r="T59" s="20"/>
      <c r="U59" s="20"/>
      <c r="V59" s="20"/>
      <c r="W59" s="20">
        <v>3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>
        <v>3</v>
      </c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>
        <v>3</v>
      </c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>
        <v>3</v>
      </c>
      <c r="BH59" s="20"/>
      <c r="BI59" s="20"/>
      <c r="BJ59" s="20"/>
      <c r="BK59" s="20"/>
      <c r="BL59" s="20"/>
      <c r="BM59" s="20"/>
      <c r="BN59" s="20"/>
      <c r="BO59" s="20"/>
      <c r="BP59" s="20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</row>
    <row r="60" spans="1:114" x14ac:dyDescent="0.25">
      <c r="A60" s="38" t="s">
        <v>36</v>
      </c>
      <c r="B60" s="33">
        <v>10001128</v>
      </c>
      <c r="C60" s="33" t="s">
        <v>103</v>
      </c>
      <c r="D60" s="33" t="s">
        <v>219</v>
      </c>
      <c r="E60" s="33" t="s">
        <v>299</v>
      </c>
      <c r="F60" s="33" t="s">
        <v>159</v>
      </c>
      <c r="G60" s="33">
        <v>67</v>
      </c>
      <c r="H60" s="33">
        <v>1</v>
      </c>
      <c r="I60" s="33">
        <v>453</v>
      </c>
      <c r="J60" s="53" t="s">
        <v>104</v>
      </c>
      <c r="K60" s="54"/>
      <c r="L60" s="33" t="s">
        <v>161</v>
      </c>
      <c r="M60" s="33">
        <v>1</v>
      </c>
      <c r="N60" s="33">
        <v>3</v>
      </c>
      <c r="O60" s="34">
        <v>3</v>
      </c>
      <c r="P60" s="39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>
        <v>3</v>
      </c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>
        <v>3</v>
      </c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>
        <v>3</v>
      </c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>
        <v>3</v>
      </c>
      <c r="BP60" s="20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</row>
    <row r="61" spans="1:114" x14ac:dyDescent="0.25">
      <c r="A61" s="38" t="s">
        <v>36</v>
      </c>
      <c r="B61" s="33">
        <v>10001115</v>
      </c>
      <c r="C61" s="33" t="s">
        <v>114</v>
      </c>
      <c r="D61" s="33" t="s">
        <v>219</v>
      </c>
      <c r="E61" s="33" t="s">
        <v>299</v>
      </c>
      <c r="F61" s="33" t="s">
        <v>159</v>
      </c>
      <c r="G61" s="33">
        <v>60</v>
      </c>
      <c r="H61" s="33">
        <v>2</v>
      </c>
      <c r="I61" s="33">
        <v>464</v>
      </c>
      <c r="J61" s="53" t="s">
        <v>119</v>
      </c>
      <c r="K61" s="54"/>
      <c r="L61" s="33" t="s">
        <v>314</v>
      </c>
      <c r="M61" s="33">
        <v>1</v>
      </c>
      <c r="N61" s="33">
        <v>2.5</v>
      </c>
      <c r="O61" s="34">
        <v>2.5</v>
      </c>
      <c r="P61" s="39"/>
      <c r="Q61" s="20">
        <v>2.5</v>
      </c>
      <c r="R61" s="20">
        <v>2.5</v>
      </c>
      <c r="S61" s="20">
        <v>2.5</v>
      </c>
      <c r="T61" s="20">
        <v>2.5</v>
      </c>
      <c r="U61" s="20">
        <v>2.5</v>
      </c>
      <c r="V61" s="20">
        <v>2.5</v>
      </c>
      <c r="W61" s="20">
        <v>2.5</v>
      </c>
      <c r="X61" s="20">
        <v>2.5</v>
      </c>
      <c r="Y61" s="20">
        <v>2.5</v>
      </c>
      <c r="Z61" s="20">
        <v>2.5</v>
      </c>
      <c r="AA61" s="20">
        <v>2.5</v>
      </c>
      <c r="AB61" s="20">
        <v>2.5</v>
      </c>
      <c r="AC61" s="20">
        <v>2.5</v>
      </c>
      <c r="AD61" s="20">
        <v>2.5</v>
      </c>
      <c r="AE61" s="20">
        <v>2.5</v>
      </c>
      <c r="AF61" s="20">
        <v>2.5</v>
      </c>
      <c r="AG61" s="20">
        <v>2.5</v>
      </c>
      <c r="AH61" s="20">
        <v>2.5</v>
      </c>
      <c r="AI61" s="20">
        <v>2.5</v>
      </c>
      <c r="AJ61" s="20">
        <v>2.5</v>
      </c>
      <c r="AK61" s="20">
        <v>2.5</v>
      </c>
      <c r="AL61" s="20">
        <v>2.5</v>
      </c>
      <c r="AM61" s="20">
        <v>2.5</v>
      </c>
      <c r="AN61" s="20">
        <v>2.5</v>
      </c>
      <c r="AO61" s="20">
        <v>2.5</v>
      </c>
      <c r="AP61" s="20">
        <v>2.5</v>
      </c>
      <c r="AQ61" s="20">
        <v>2.5</v>
      </c>
      <c r="AR61" s="20">
        <v>2.5</v>
      </c>
      <c r="AS61" s="20">
        <v>2.5</v>
      </c>
      <c r="AT61" s="20">
        <v>2.5</v>
      </c>
      <c r="AU61" s="20">
        <v>2.5</v>
      </c>
      <c r="AV61" s="20">
        <v>2.5</v>
      </c>
      <c r="AW61" s="20">
        <v>2.5</v>
      </c>
      <c r="AX61" s="20">
        <v>2.5</v>
      </c>
      <c r="AY61" s="20">
        <v>2.5</v>
      </c>
      <c r="AZ61" s="20">
        <v>2.5</v>
      </c>
      <c r="BA61" s="20">
        <v>2.5</v>
      </c>
      <c r="BB61" s="20">
        <v>2.5</v>
      </c>
      <c r="BC61" s="20">
        <v>2.5</v>
      </c>
      <c r="BD61" s="20">
        <v>2.5</v>
      </c>
      <c r="BE61" s="20">
        <v>2.5</v>
      </c>
      <c r="BF61" s="20">
        <v>2.5</v>
      </c>
      <c r="BG61" s="20">
        <v>2.5</v>
      </c>
      <c r="BH61" s="20">
        <v>2.5</v>
      </c>
      <c r="BI61" s="20">
        <v>2.5</v>
      </c>
      <c r="BJ61" s="20">
        <v>2.5</v>
      </c>
      <c r="BK61" s="20">
        <v>2.5</v>
      </c>
      <c r="BL61" s="20">
        <v>2.5</v>
      </c>
      <c r="BM61" s="20">
        <v>2.5</v>
      </c>
      <c r="BN61" s="20">
        <v>2.5</v>
      </c>
      <c r="BO61" s="20">
        <v>2.5</v>
      </c>
      <c r="BP61" s="20">
        <v>2.5</v>
      </c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</row>
    <row r="62" spans="1:114" x14ac:dyDescent="0.25">
      <c r="A62" s="38" t="s">
        <v>36</v>
      </c>
      <c r="B62" s="33">
        <v>10001019</v>
      </c>
      <c r="C62" s="33" t="s">
        <v>97</v>
      </c>
      <c r="D62" s="33" t="s">
        <v>219</v>
      </c>
      <c r="E62" s="33" t="s">
        <v>299</v>
      </c>
      <c r="F62" s="33" t="s">
        <v>159</v>
      </c>
      <c r="G62" s="33">
        <v>47</v>
      </c>
      <c r="H62" s="33">
        <v>1</v>
      </c>
      <c r="I62" s="33">
        <v>450</v>
      </c>
      <c r="J62" s="53" t="s">
        <v>98</v>
      </c>
      <c r="K62" s="54"/>
      <c r="L62" s="33" t="s">
        <v>225</v>
      </c>
      <c r="M62" s="33">
        <v>1</v>
      </c>
      <c r="N62" s="33">
        <v>1</v>
      </c>
      <c r="O62" s="34">
        <v>1</v>
      </c>
      <c r="P62" s="39"/>
      <c r="Q62" s="20">
        <v>1</v>
      </c>
      <c r="R62" s="20"/>
      <c r="S62" s="20">
        <v>1</v>
      </c>
      <c r="T62" s="20"/>
      <c r="U62" s="20">
        <v>1</v>
      </c>
      <c r="V62" s="20"/>
      <c r="W62" s="20">
        <v>1</v>
      </c>
      <c r="X62" s="20"/>
      <c r="Y62" s="20">
        <v>1</v>
      </c>
      <c r="Z62" s="20"/>
      <c r="AA62" s="20">
        <v>1</v>
      </c>
      <c r="AB62" s="20"/>
      <c r="AC62" s="20">
        <v>1</v>
      </c>
      <c r="AD62" s="20"/>
      <c r="AE62" s="20">
        <v>1</v>
      </c>
      <c r="AF62" s="20"/>
      <c r="AG62" s="20">
        <v>1</v>
      </c>
      <c r="AH62" s="20"/>
      <c r="AI62" s="20">
        <v>1</v>
      </c>
      <c r="AJ62" s="20"/>
      <c r="AK62" s="20">
        <v>1</v>
      </c>
      <c r="AL62" s="20"/>
      <c r="AM62" s="20">
        <v>1</v>
      </c>
      <c r="AN62" s="20"/>
      <c r="AO62" s="20">
        <v>1</v>
      </c>
      <c r="AP62" s="20"/>
      <c r="AQ62" s="20">
        <v>1</v>
      </c>
      <c r="AR62" s="20"/>
      <c r="AS62" s="20">
        <v>1</v>
      </c>
      <c r="AT62" s="20"/>
      <c r="AU62" s="20">
        <v>1</v>
      </c>
      <c r="AV62" s="20"/>
      <c r="AW62" s="20">
        <v>1</v>
      </c>
      <c r="AX62" s="20"/>
      <c r="AY62" s="20">
        <v>1</v>
      </c>
      <c r="AZ62" s="20"/>
      <c r="BA62" s="20">
        <v>1</v>
      </c>
      <c r="BB62" s="20"/>
      <c r="BC62" s="20">
        <v>1</v>
      </c>
      <c r="BD62" s="20"/>
      <c r="BE62" s="20">
        <v>1</v>
      </c>
      <c r="BF62" s="20"/>
      <c r="BG62" s="20">
        <v>1</v>
      </c>
      <c r="BH62" s="20"/>
      <c r="BI62" s="20">
        <v>1</v>
      </c>
      <c r="BJ62" s="20"/>
      <c r="BK62" s="20">
        <v>1</v>
      </c>
      <c r="BL62" s="20"/>
      <c r="BM62" s="20">
        <v>1</v>
      </c>
      <c r="BN62" s="20"/>
      <c r="BO62" s="20">
        <v>1</v>
      </c>
      <c r="BP62" s="20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</row>
    <row r="63" spans="1:114" x14ac:dyDescent="0.25">
      <c r="A63" s="38" t="s">
        <v>36</v>
      </c>
      <c r="B63" s="33">
        <v>10005125</v>
      </c>
      <c r="C63" s="33" t="s">
        <v>203</v>
      </c>
      <c r="D63" s="33" t="s">
        <v>219</v>
      </c>
      <c r="E63" s="33" t="s">
        <v>204</v>
      </c>
      <c r="F63" s="33" t="s">
        <v>158</v>
      </c>
      <c r="G63" s="33" t="s">
        <v>201</v>
      </c>
      <c r="H63" s="33">
        <v>1</v>
      </c>
      <c r="I63" s="33">
        <v>5502</v>
      </c>
      <c r="J63" s="53" t="s">
        <v>205</v>
      </c>
      <c r="K63" s="54"/>
      <c r="L63" s="33" t="s">
        <v>308</v>
      </c>
      <c r="M63" s="33">
        <v>1</v>
      </c>
      <c r="N63" s="33">
        <v>3</v>
      </c>
      <c r="O63" s="34">
        <v>3</v>
      </c>
      <c r="P63" s="39"/>
      <c r="Q63" s="20"/>
      <c r="R63" s="20"/>
      <c r="S63" s="20">
        <v>3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>
        <v>3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>
        <v>3</v>
      </c>
      <c r="BP63" s="20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</row>
    <row r="64" spans="1:114" x14ac:dyDescent="0.25">
      <c r="A64" s="38" t="s">
        <v>36</v>
      </c>
      <c r="B64" s="33">
        <v>10000959</v>
      </c>
      <c r="C64" s="33" t="s">
        <v>74</v>
      </c>
      <c r="D64" s="33" t="s">
        <v>219</v>
      </c>
      <c r="E64" s="33" t="s">
        <v>299</v>
      </c>
      <c r="F64" s="33" t="s">
        <v>159</v>
      </c>
      <c r="G64" s="33">
        <v>32</v>
      </c>
      <c r="H64" s="33">
        <v>1</v>
      </c>
      <c r="I64" s="33">
        <v>424</v>
      </c>
      <c r="J64" s="53" t="s">
        <v>75</v>
      </c>
      <c r="K64" s="54"/>
      <c r="L64" s="33" t="s">
        <v>308</v>
      </c>
      <c r="M64" s="33">
        <v>1</v>
      </c>
      <c r="N64" s="33">
        <v>4</v>
      </c>
      <c r="O64" s="34">
        <v>4</v>
      </c>
      <c r="P64" s="39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>
        <v>4</v>
      </c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>
        <v>4</v>
      </c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</row>
    <row r="65" spans="1:114" x14ac:dyDescent="0.25">
      <c r="A65" s="38" t="s">
        <v>36</v>
      </c>
      <c r="B65" s="33">
        <v>10005127</v>
      </c>
      <c r="C65" s="33" t="s">
        <v>209</v>
      </c>
      <c r="D65" s="33" t="s">
        <v>219</v>
      </c>
      <c r="E65" s="33" t="s">
        <v>210</v>
      </c>
      <c r="F65" s="33" t="s">
        <v>158</v>
      </c>
      <c r="G65" s="33" t="s">
        <v>201</v>
      </c>
      <c r="H65" s="33">
        <v>1</v>
      </c>
      <c r="I65" s="33">
        <v>5504</v>
      </c>
      <c r="J65" s="53" t="s">
        <v>211</v>
      </c>
      <c r="K65" s="54"/>
      <c r="L65" s="33" t="s">
        <v>308</v>
      </c>
      <c r="M65" s="33">
        <v>1</v>
      </c>
      <c r="N65" s="33">
        <v>3</v>
      </c>
      <c r="O65" s="34">
        <v>3</v>
      </c>
      <c r="P65" s="39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>
        <v>3</v>
      </c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>
        <v>3</v>
      </c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</row>
    <row r="66" spans="1:114" x14ac:dyDescent="0.25">
      <c r="A66" s="38" t="s">
        <v>36</v>
      </c>
      <c r="B66" s="33">
        <v>10005128</v>
      </c>
      <c r="C66" s="33" t="s">
        <v>212</v>
      </c>
      <c r="D66" s="33" t="s">
        <v>219</v>
      </c>
      <c r="E66" s="33" t="s">
        <v>213</v>
      </c>
      <c r="F66" s="33" t="s">
        <v>158</v>
      </c>
      <c r="G66" s="33" t="s">
        <v>201</v>
      </c>
      <c r="H66" s="33">
        <v>1</v>
      </c>
      <c r="I66" s="33">
        <v>5505</v>
      </c>
      <c r="J66" s="53" t="s">
        <v>214</v>
      </c>
      <c r="K66" s="54"/>
      <c r="L66" s="33" t="s">
        <v>308</v>
      </c>
      <c r="M66" s="33">
        <v>1</v>
      </c>
      <c r="N66" s="33">
        <v>3</v>
      </c>
      <c r="O66" s="34">
        <v>3</v>
      </c>
      <c r="P66" s="39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>
        <v>3</v>
      </c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>
        <v>3</v>
      </c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</row>
    <row r="67" spans="1:114" x14ac:dyDescent="0.25">
      <c r="A67" s="38" t="s">
        <v>36</v>
      </c>
      <c r="B67" s="33">
        <v>10005129</v>
      </c>
      <c r="C67" s="33" t="s">
        <v>215</v>
      </c>
      <c r="D67" s="33" t="s">
        <v>219</v>
      </c>
      <c r="E67" s="33" t="s">
        <v>216</v>
      </c>
      <c r="F67" s="33" t="s">
        <v>158</v>
      </c>
      <c r="G67" s="33" t="s">
        <v>201</v>
      </c>
      <c r="H67" s="33">
        <v>1</v>
      </c>
      <c r="I67" s="33">
        <v>5506</v>
      </c>
      <c r="J67" s="53" t="s">
        <v>217</v>
      </c>
      <c r="K67" s="54"/>
      <c r="L67" s="33" t="s">
        <v>308</v>
      </c>
      <c r="M67" s="33">
        <v>1</v>
      </c>
      <c r="N67" s="33">
        <v>3</v>
      </c>
      <c r="O67" s="34">
        <v>3</v>
      </c>
      <c r="P67" s="39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>
        <v>3</v>
      </c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>
        <v>3</v>
      </c>
      <c r="BJ67" s="20"/>
      <c r="BK67" s="20"/>
      <c r="BL67" s="20"/>
      <c r="BM67" s="20"/>
      <c r="BN67" s="20"/>
      <c r="BO67" s="20"/>
      <c r="BP67" s="20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</row>
    <row r="68" spans="1:114" x14ac:dyDescent="0.25">
      <c r="A68" s="38" t="s">
        <v>36</v>
      </c>
      <c r="B68" s="33">
        <v>10005126</v>
      </c>
      <c r="C68" s="33" t="s">
        <v>206</v>
      </c>
      <c r="D68" s="33" t="s">
        <v>219</v>
      </c>
      <c r="E68" s="33" t="s">
        <v>207</v>
      </c>
      <c r="F68" s="33" t="s">
        <v>158</v>
      </c>
      <c r="G68" s="33" t="s">
        <v>201</v>
      </c>
      <c r="H68" s="33">
        <v>1</v>
      </c>
      <c r="I68" s="33">
        <v>5503</v>
      </c>
      <c r="J68" s="53" t="s">
        <v>208</v>
      </c>
      <c r="K68" s="54"/>
      <c r="L68" s="33" t="s">
        <v>310</v>
      </c>
      <c r="M68" s="33">
        <v>1</v>
      </c>
      <c r="N68" s="33">
        <v>3</v>
      </c>
      <c r="O68" s="34">
        <v>3</v>
      </c>
      <c r="P68" s="39"/>
      <c r="Q68" s="20"/>
      <c r="R68" s="20"/>
      <c r="S68" s="20"/>
      <c r="T68" s="20"/>
      <c r="U68" s="20"/>
      <c r="V68" s="20"/>
      <c r="W68" s="20"/>
      <c r="X68" s="20">
        <v>3</v>
      </c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>
        <v>3</v>
      </c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</row>
    <row r="69" spans="1:114" x14ac:dyDescent="0.25">
      <c r="A69" s="38" t="s">
        <v>36</v>
      </c>
      <c r="B69" s="33">
        <v>10000983</v>
      </c>
      <c r="C69" s="33" t="s">
        <v>316</v>
      </c>
      <c r="D69" s="33" t="s">
        <v>219</v>
      </c>
      <c r="E69" s="33"/>
      <c r="F69" s="33"/>
      <c r="G69" s="33"/>
      <c r="H69" s="33"/>
      <c r="I69" s="33">
        <v>427</v>
      </c>
      <c r="J69" s="53" t="s">
        <v>326</v>
      </c>
      <c r="K69" s="54"/>
      <c r="L69" s="33" t="s">
        <v>224</v>
      </c>
      <c r="M69" s="33">
        <v>1</v>
      </c>
      <c r="N69" s="33">
        <v>2</v>
      </c>
      <c r="O69" s="34">
        <v>2</v>
      </c>
      <c r="P69" s="39" t="s">
        <v>374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>
        <v>2</v>
      </c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>
        <v>2</v>
      </c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</row>
    <row r="70" spans="1:114" x14ac:dyDescent="0.25">
      <c r="A70" s="38" t="s">
        <v>36</v>
      </c>
      <c r="B70" s="33">
        <v>10001110</v>
      </c>
      <c r="C70" s="33" t="s">
        <v>39</v>
      </c>
      <c r="D70" s="33" t="s">
        <v>219</v>
      </c>
      <c r="E70" s="33"/>
      <c r="F70" s="33"/>
      <c r="G70" s="33"/>
      <c r="H70" s="33"/>
      <c r="I70" s="33">
        <v>429</v>
      </c>
      <c r="J70" s="53" t="s">
        <v>327</v>
      </c>
      <c r="K70" s="54"/>
      <c r="L70" s="33" t="s">
        <v>224</v>
      </c>
      <c r="M70" s="33">
        <v>1</v>
      </c>
      <c r="N70" s="33">
        <v>2</v>
      </c>
      <c r="O70" s="34">
        <v>2</v>
      </c>
      <c r="P70" s="39" t="s">
        <v>374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>
        <v>2</v>
      </c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>
        <v>2</v>
      </c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</row>
    <row r="71" spans="1:114" x14ac:dyDescent="0.25">
      <c r="A71" s="38" t="s">
        <v>36</v>
      </c>
      <c r="B71" s="33">
        <v>10001125</v>
      </c>
      <c r="C71" s="33" t="s">
        <v>317</v>
      </c>
      <c r="D71" s="33" t="s">
        <v>219</v>
      </c>
      <c r="E71" s="33"/>
      <c r="F71" s="33"/>
      <c r="G71" s="33"/>
      <c r="H71" s="33"/>
      <c r="I71" s="33">
        <v>430</v>
      </c>
      <c r="J71" s="53" t="s">
        <v>328</v>
      </c>
      <c r="K71" s="54"/>
      <c r="L71" s="33" t="s">
        <v>224</v>
      </c>
      <c r="M71" s="33">
        <v>2</v>
      </c>
      <c r="N71" s="33">
        <v>18</v>
      </c>
      <c r="O71" s="34">
        <v>9</v>
      </c>
      <c r="P71" s="39" t="s">
        <v>374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>
        <v>18</v>
      </c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>
        <v>18</v>
      </c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</row>
    <row r="72" spans="1:114" x14ac:dyDescent="0.25">
      <c r="A72" s="38" t="s">
        <v>36</v>
      </c>
      <c r="B72" s="33">
        <v>10001127</v>
      </c>
      <c r="C72" s="33" t="s">
        <v>319</v>
      </c>
      <c r="D72" s="33" t="s">
        <v>219</v>
      </c>
      <c r="E72" s="33"/>
      <c r="F72" s="33"/>
      <c r="G72" s="33"/>
      <c r="H72" s="33"/>
      <c r="I72" s="33">
        <v>435</v>
      </c>
      <c r="J72" s="53" t="s">
        <v>331</v>
      </c>
      <c r="K72" s="54"/>
      <c r="L72" s="33" t="s">
        <v>224</v>
      </c>
      <c r="M72" s="33">
        <v>2</v>
      </c>
      <c r="N72" s="33">
        <v>18</v>
      </c>
      <c r="O72" s="34">
        <v>9</v>
      </c>
      <c r="P72" s="39" t="s">
        <v>374</v>
      </c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>
        <v>18</v>
      </c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>
        <v>18</v>
      </c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</row>
    <row r="73" spans="1:114" x14ac:dyDescent="0.25">
      <c r="A73" s="38" t="s">
        <v>36</v>
      </c>
      <c r="B73" s="33">
        <v>10001546</v>
      </c>
      <c r="C73" s="33" t="s">
        <v>127</v>
      </c>
      <c r="D73" s="33" t="s">
        <v>219</v>
      </c>
      <c r="E73" s="33" t="s">
        <v>299</v>
      </c>
      <c r="F73" s="33" t="s">
        <v>159</v>
      </c>
      <c r="G73" s="33">
        <v>80</v>
      </c>
      <c r="H73" s="33">
        <v>1</v>
      </c>
      <c r="I73" s="33">
        <v>472</v>
      </c>
      <c r="J73" s="53" t="s">
        <v>128</v>
      </c>
      <c r="K73" s="54"/>
      <c r="L73" s="33" t="s">
        <v>224</v>
      </c>
      <c r="M73" s="33">
        <v>1</v>
      </c>
      <c r="N73" s="33">
        <v>16</v>
      </c>
      <c r="O73" s="34">
        <v>16</v>
      </c>
      <c r="P73" s="39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>
        <v>16</v>
      </c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>
        <v>16</v>
      </c>
      <c r="BL73" s="20"/>
      <c r="BM73" s="20"/>
      <c r="BN73" s="20"/>
      <c r="BO73" s="20"/>
      <c r="BP73" s="20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</row>
    <row r="74" spans="1:114" x14ac:dyDescent="0.25">
      <c r="A74" s="38" t="s">
        <v>36</v>
      </c>
      <c r="B74" s="33">
        <v>10001123</v>
      </c>
      <c r="C74" s="33" t="s">
        <v>76</v>
      </c>
      <c r="D74" s="33" t="s">
        <v>219</v>
      </c>
      <c r="E74" s="33" t="s">
        <v>299</v>
      </c>
      <c r="F74" s="33" t="s">
        <v>159</v>
      </c>
      <c r="G74" s="33">
        <v>63</v>
      </c>
      <c r="H74" s="33">
        <v>1</v>
      </c>
      <c r="I74" s="33">
        <v>455</v>
      </c>
      <c r="J74" s="53" t="s">
        <v>106</v>
      </c>
      <c r="K74" s="54"/>
      <c r="L74" s="33" t="s">
        <v>162</v>
      </c>
      <c r="M74" s="33">
        <v>1</v>
      </c>
      <c r="N74" s="33">
        <v>18</v>
      </c>
      <c r="O74" s="34">
        <v>18</v>
      </c>
      <c r="P74" s="39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>
        <v>18</v>
      </c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</row>
    <row r="75" spans="1:114" x14ac:dyDescent="0.25">
      <c r="A75" s="38" t="s">
        <v>36</v>
      </c>
      <c r="B75" s="33">
        <v>10001111</v>
      </c>
      <c r="C75" s="33" t="s">
        <v>37</v>
      </c>
      <c r="D75" s="33" t="s">
        <v>220</v>
      </c>
      <c r="E75" s="33" t="s">
        <v>299</v>
      </c>
      <c r="F75" s="33" t="s">
        <v>159</v>
      </c>
      <c r="G75" s="33">
        <v>57</v>
      </c>
      <c r="H75" s="33">
        <v>1</v>
      </c>
      <c r="I75" s="33">
        <v>403</v>
      </c>
      <c r="J75" s="53" t="s">
        <v>38</v>
      </c>
      <c r="K75" s="54"/>
      <c r="L75" s="33" t="s">
        <v>161</v>
      </c>
      <c r="M75" s="33">
        <v>1</v>
      </c>
      <c r="N75" s="33">
        <v>1</v>
      </c>
      <c r="O75" s="34">
        <v>1</v>
      </c>
      <c r="P75" s="39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>
        <v>1</v>
      </c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>
        <v>1</v>
      </c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>
        <v>1</v>
      </c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>
        <v>1</v>
      </c>
      <c r="BP75" s="20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</row>
    <row r="76" spans="1:114" s="21" customFormat="1" x14ac:dyDescent="0.25">
      <c r="A76" s="38" t="s">
        <v>36</v>
      </c>
      <c r="B76" s="33">
        <v>10001110</v>
      </c>
      <c r="C76" s="33" t="s">
        <v>39</v>
      </c>
      <c r="D76" s="33" t="s">
        <v>220</v>
      </c>
      <c r="E76" s="33" t="s">
        <v>299</v>
      </c>
      <c r="F76" s="33" t="s">
        <v>159</v>
      </c>
      <c r="G76" s="33">
        <v>56</v>
      </c>
      <c r="H76" s="33">
        <v>1</v>
      </c>
      <c r="I76" s="33">
        <v>404</v>
      </c>
      <c r="J76" s="53" t="s">
        <v>40</v>
      </c>
      <c r="K76" s="54"/>
      <c r="L76" s="33" t="s">
        <v>161</v>
      </c>
      <c r="M76" s="33">
        <v>1</v>
      </c>
      <c r="N76" s="33">
        <v>1</v>
      </c>
      <c r="O76" s="34">
        <v>1</v>
      </c>
      <c r="P76" s="39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>
        <v>1</v>
      </c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>
        <v>1</v>
      </c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>
        <v>1</v>
      </c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>
        <v>1</v>
      </c>
      <c r="BP76" s="20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</row>
    <row r="77" spans="1:114" s="21" customFormat="1" x14ac:dyDescent="0.25">
      <c r="A77" s="38" t="s">
        <v>36</v>
      </c>
      <c r="B77" s="33">
        <v>10001021</v>
      </c>
      <c r="C77" s="33" t="s">
        <v>218</v>
      </c>
      <c r="D77" s="33" t="s">
        <v>220</v>
      </c>
      <c r="E77" s="33" t="s">
        <v>222</v>
      </c>
      <c r="F77" s="33" t="s">
        <v>158</v>
      </c>
      <c r="G77" s="33" t="s">
        <v>227</v>
      </c>
      <c r="H77" s="33">
        <v>4</v>
      </c>
      <c r="I77" s="33">
        <v>5521</v>
      </c>
      <c r="J77" s="53" t="s">
        <v>383</v>
      </c>
      <c r="K77" s="54"/>
      <c r="L77" s="33" t="s">
        <v>313</v>
      </c>
      <c r="M77" s="33">
        <v>1</v>
      </c>
      <c r="N77" s="33">
        <v>3</v>
      </c>
      <c r="O77" s="34">
        <v>3</v>
      </c>
      <c r="P77" s="39"/>
      <c r="Q77" s="20">
        <v>3</v>
      </c>
      <c r="R77" s="20">
        <v>3</v>
      </c>
      <c r="S77" s="20">
        <v>3</v>
      </c>
      <c r="T77" s="20">
        <v>3</v>
      </c>
      <c r="U77" s="20">
        <v>3</v>
      </c>
      <c r="V77" s="20">
        <v>3</v>
      </c>
      <c r="W77" s="20">
        <v>3</v>
      </c>
      <c r="X77" s="20">
        <v>3</v>
      </c>
      <c r="Y77" s="20">
        <v>3</v>
      </c>
      <c r="Z77" s="20">
        <v>3</v>
      </c>
      <c r="AA77" s="20">
        <v>3</v>
      </c>
      <c r="AB77" s="20">
        <v>3</v>
      </c>
      <c r="AC77" s="20">
        <v>3</v>
      </c>
      <c r="AD77" s="20">
        <v>3</v>
      </c>
      <c r="AE77" s="20">
        <v>3</v>
      </c>
      <c r="AF77" s="20">
        <v>3</v>
      </c>
      <c r="AG77" s="20">
        <v>3</v>
      </c>
      <c r="AH77" s="20">
        <v>3</v>
      </c>
      <c r="AI77" s="20">
        <v>3</v>
      </c>
      <c r="AJ77" s="20">
        <v>3</v>
      </c>
      <c r="AK77" s="20">
        <v>3</v>
      </c>
      <c r="AL77" s="20">
        <v>3</v>
      </c>
      <c r="AM77" s="20">
        <v>3</v>
      </c>
      <c r="AN77" s="20">
        <v>3</v>
      </c>
      <c r="AO77" s="20">
        <v>3</v>
      </c>
      <c r="AP77" s="20">
        <v>3</v>
      </c>
      <c r="AQ77" s="20">
        <v>3</v>
      </c>
      <c r="AR77" s="20">
        <v>3</v>
      </c>
      <c r="AS77" s="20">
        <v>3</v>
      </c>
      <c r="AT77" s="20">
        <v>3</v>
      </c>
      <c r="AU77" s="20">
        <v>3</v>
      </c>
      <c r="AV77" s="20">
        <v>3</v>
      </c>
      <c r="AW77" s="20">
        <v>3</v>
      </c>
      <c r="AX77" s="20">
        <v>3</v>
      </c>
      <c r="AY77" s="20">
        <v>3</v>
      </c>
      <c r="AZ77" s="20">
        <v>3</v>
      </c>
      <c r="BA77" s="20">
        <v>3</v>
      </c>
      <c r="BB77" s="20">
        <v>3</v>
      </c>
      <c r="BC77" s="20">
        <v>3</v>
      </c>
      <c r="BD77" s="20">
        <v>3</v>
      </c>
      <c r="BE77" s="20">
        <v>3</v>
      </c>
      <c r="BF77" s="20">
        <v>3</v>
      </c>
      <c r="BG77" s="20">
        <v>3</v>
      </c>
      <c r="BH77" s="20">
        <v>3</v>
      </c>
      <c r="BI77" s="20">
        <v>3</v>
      </c>
      <c r="BJ77" s="20">
        <v>3</v>
      </c>
      <c r="BK77" s="20">
        <v>3</v>
      </c>
      <c r="BL77" s="20">
        <v>3</v>
      </c>
      <c r="BM77" s="20">
        <v>3</v>
      </c>
      <c r="BN77" s="20">
        <v>3</v>
      </c>
      <c r="BO77" s="20">
        <v>3</v>
      </c>
      <c r="BP77" s="20">
        <v>3</v>
      </c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</row>
    <row r="78" spans="1:114" s="21" customFormat="1" x14ac:dyDescent="0.25">
      <c r="A78" s="38" t="s">
        <v>36</v>
      </c>
      <c r="B78" s="33">
        <v>10001124</v>
      </c>
      <c r="C78" s="33" t="s">
        <v>43</v>
      </c>
      <c r="D78" s="33" t="s">
        <v>220</v>
      </c>
      <c r="E78" s="33" t="s">
        <v>299</v>
      </c>
      <c r="F78" s="33" t="s">
        <v>159</v>
      </c>
      <c r="G78" s="33">
        <v>64</v>
      </c>
      <c r="H78" s="33">
        <v>1</v>
      </c>
      <c r="I78" s="33">
        <v>406</v>
      </c>
      <c r="J78" s="53" t="s">
        <v>384</v>
      </c>
      <c r="K78" s="54"/>
      <c r="L78" s="33" t="s">
        <v>226</v>
      </c>
      <c r="M78" s="33">
        <v>1</v>
      </c>
      <c r="N78" s="33">
        <v>2</v>
      </c>
      <c r="O78" s="34">
        <v>2</v>
      </c>
      <c r="P78" s="39"/>
      <c r="Q78" s="20"/>
      <c r="R78" s="20"/>
      <c r="S78" s="20"/>
      <c r="T78" s="20">
        <v>2</v>
      </c>
      <c r="U78" s="20"/>
      <c r="V78" s="20"/>
      <c r="W78" s="20"/>
      <c r="X78" s="20">
        <v>2</v>
      </c>
      <c r="Y78" s="20"/>
      <c r="Z78" s="20"/>
      <c r="AA78" s="20"/>
      <c r="AB78" s="20">
        <v>2</v>
      </c>
      <c r="AC78" s="20"/>
      <c r="AD78" s="20"/>
      <c r="AE78" s="20"/>
      <c r="AF78" s="20">
        <v>2</v>
      </c>
      <c r="AG78" s="20"/>
      <c r="AH78" s="20"/>
      <c r="AI78" s="20"/>
      <c r="AJ78" s="20">
        <v>2</v>
      </c>
      <c r="AK78" s="20"/>
      <c r="AL78" s="20"/>
      <c r="AM78" s="20"/>
      <c r="AN78" s="20">
        <v>2</v>
      </c>
      <c r="AO78" s="20"/>
      <c r="AP78" s="20"/>
      <c r="AQ78" s="20"/>
      <c r="AR78" s="20">
        <v>2</v>
      </c>
      <c r="AS78" s="20"/>
      <c r="AT78" s="20"/>
      <c r="AU78" s="20"/>
      <c r="AV78" s="20">
        <v>2</v>
      </c>
      <c r="AW78" s="20"/>
      <c r="AX78" s="20"/>
      <c r="AY78" s="20"/>
      <c r="AZ78" s="20">
        <v>2</v>
      </c>
      <c r="BA78" s="20"/>
      <c r="BB78" s="20"/>
      <c r="BC78" s="20"/>
      <c r="BD78" s="20">
        <v>2</v>
      </c>
      <c r="BE78" s="20"/>
      <c r="BF78" s="20"/>
      <c r="BG78" s="20"/>
      <c r="BH78" s="20">
        <v>2</v>
      </c>
      <c r="BI78" s="20"/>
      <c r="BJ78" s="20"/>
      <c r="BK78" s="20"/>
      <c r="BL78" s="20">
        <v>2</v>
      </c>
      <c r="BM78" s="20"/>
      <c r="BN78" s="20"/>
      <c r="BO78" s="20"/>
      <c r="BP78" s="20">
        <v>2</v>
      </c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</row>
    <row r="79" spans="1:114" s="21" customFormat="1" ht="13.8" thickBot="1" x14ac:dyDescent="0.3">
      <c r="A79" s="36" t="s">
        <v>36</v>
      </c>
      <c r="B79" s="28">
        <v>10001107</v>
      </c>
      <c r="C79" s="28" t="s">
        <v>41</v>
      </c>
      <c r="D79" s="28" t="s">
        <v>220</v>
      </c>
      <c r="E79" s="28" t="s">
        <v>299</v>
      </c>
      <c r="F79" s="28" t="s">
        <v>159</v>
      </c>
      <c r="G79" s="28">
        <v>55</v>
      </c>
      <c r="H79" s="28">
        <v>1</v>
      </c>
      <c r="I79" s="28">
        <v>405</v>
      </c>
      <c r="J79" s="51" t="s">
        <v>42</v>
      </c>
      <c r="K79" s="52"/>
      <c r="L79" s="28" t="s">
        <v>155</v>
      </c>
      <c r="M79" s="28">
        <v>1</v>
      </c>
      <c r="N79" s="28">
        <v>1.5</v>
      </c>
      <c r="O79" s="29">
        <v>1.5</v>
      </c>
      <c r="P79" s="37"/>
      <c r="Q79" s="19"/>
      <c r="R79" s="19"/>
      <c r="S79" s="19"/>
      <c r="T79" s="19">
        <v>1.5</v>
      </c>
      <c r="U79" s="19"/>
      <c r="V79" s="19"/>
      <c r="W79" s="19"/>
      <c r="X79" s="19"/>
      <c r="Y79" s="19"/>
      <c r="Z79" s="19">
        <v>1.5</v>
      </c>
      <c r="AA79" s="19"/>
      <c r="AB79" s="19"/>
      <c r="AC79" s="19"/>
      <c r="AD79" s="19"/>
      <c r="AE79" s="19"/>
      <c r="AF79" s="19">
        <v>1.5</v>
      </c>
      <c r="AG79" s="19"/>
      <c r="AH79" s="19"/>
      <c r="AI79" s="19"/>
      <c r="AJ79" s="19"/>
      <c r="AK79" s="19"/>
      <c r="AL79" s="19">
        <v>1.5</v>
      </c>
      <c r="AM79" s="19"/>
      <c r="AN79" s="19"/>
      <c r="AO79" s="19"/>
      <c r="AP79" s="19"/>
      <c r="AQ79" s="19"/>
      <c r="AR79" s="19">
        <v>1.5</v>
      </c>
      <c r="AS79" s="19"/>
      <c r="AT79" s="19"/>
      <c r="AU79" s="19"/>
      <c r="AV79" s="19"/>
      <c r="AW79" s="19"/>
      <c r="AX79" s="19">
        <v>1.5</v>
      </c>
      <c r="AY79" s="19"/>
      <c r="AZ79" s="19"/>
      <c r="BA79" s="19"/>
      <c r="BB79" s="19"/>
      <c r="BC79" s="19"/>
      <c r="BD79" s="19">
        <v>1.5</v>
      </c>
      <c r="BE79" s="19"/>
      <c r="BF79" s="19"/>
      <c r="BG79" s="19"/>
      <c r="BH79" s="19"/>
      <c r="BI79" s="19"/>
      <c r="BJ79" s="19">
        <v>1.5</v>
      </c>
      <c r="BK79" s="19"/>
      <c r="BL79" s="19"/>
      <c r="BM79" s="19"/>
      <c r="BN79" s="19"/>
      <c r="BO79" s="19"/>
      <c r="BP79" s="19">
        <v>1.5</v>
      </c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</row>
    <row r="80" spans="1:114" s="21" customFormat="1" ht="13.8" thickBot="1" x14ac:dyDescent="0.3">
      <c r="A80" s="13" t="s">
        <v>348</v>
      </c>
      <c r="B80" s="14"/>
      <c r="C80" s="14"/>
      <c r="D80" s="14"/>
      <c r="E80" s="14"/>
      <c r="F80" s="14"/>
      <c r="G80" s="14"/>
      <c r="H80" s="14"/>
      <c r="I80" s="14"/>
      <c r="J80" s="50"/>
      <c r="K80" s="50"/>
      <c r="L80" s="14"/>
      <c r="M80" s="25"/>
      <c r="N80" s="14"/>
      <c r="O80" s="25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5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</row>
    <row r="81" spans="1:114" s="21" customFormat="1" x14ac:dyDescent="0.25">
      <c r="A81" s="31" t="s">
        <v>63</v>
      </c>
      <c r="B81" s="32">
        <v>10000996</v>
      </c>
      <c r="C81" s="32" t="s">
        <v>90</v>
      </c>
      <c r="D81" s="32" t="s">
        <v>219</v>
      </c>
      <c r="E81" s="32" t="s">
        <v>299</v>
      </c>
      <c r="F81" s="32" t="s">
        <v>159</v>
      </c>
      <c r="G81" s="32">
        <v>42</v>
      </c>
      <c r="H81" s="32">
        <v>1</v>
      </c>
      <c r="I81" s="32">
        <v>443</v>
      </c>
      <c r="J81" s="48" t="s">
        <v>91</v>
      </c>
      <c r="K81" s="49"/>
      <c r="L81" s="32" t="s">
        <v>306</v>
      </c>
      <c r="M81" s="33">
        <v>1</v>
      </c>
      <c r="N81" s="32">
        <v>2</v>
      </c>
      <c r="O81" s="34">
        <v>2</v>
      </c>
      <c r="P81" s="35"/>
      <c r="Q81" s="18"/>
      <c r="R81" s="18"/>
      <c r="S81" s="18"/>
      <c r="T81" s="18"/>
      <c r="U81" s="18"/>
      <c r="V81" s="18"/>
      <c r="W81" s="18"/>
      <c r="X81" s="18">
        <v>2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>
        <v>2</v>
      </c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>
        <v>2</v>
      </c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</row>
    <row r="82" spans="1:114" x14ac:dyDescent="0.25">
      <c r="A82" s="38" t="s">
        <v>63</v>
      </c>
      <c r="B82" s="33">
        <v>10001113</v>
      </c>
      <c r="C82" s="33" t="s">
        <v>115</v>
      </c>
      <c r="D82" s="33" t="s">
        <v>219</v>
      </c>
      <c r="E82" s="33" t="s">
        <v>299</v>
      </c>
      <c r="F82" s="33" t="s">
        <v>159</v>
      </c>
      <c r="G82" s="33">
        <v>59</v>
      </c>
      <c r="H82" s="33">
        <v>1</v>
      </c>
      <c r="I82" s="33">
        <v>462</v>
      </c>
      <c r="J82" s="53" t="s">
        <v>116</v>
      </c>
      <c r="K82" s="54"/>
      <c r="L82" s="33" t="s">
        <v>314</v>
      </c>
      <c r="M82" s="33">
        <v>1</v>
      </c>
      <c r="N82" s="33">
        <v>2.5</v>
      </c>
      <c r="O82" s="34">
        <v>2.5</v>
      </c>
      <c r="P82" s="39"/>
      <c r="Q82" s="20">
        <v>2.5</v>
      </c>
      <c r="R82" s="20">
        <v>2.5</v>
      </c>
      <c r="S82" s="20">
        <v>2.5</v>
      </c>
      <c r="T82" s="20">
        <v>2.5</v>
      </c>
      <c r="U82" s="20">
        <v>2.5</v>
      </c>
      <c r="V82" s="20">
        <v>2.5</v>
      </c>
      <c r="W82" s="20">
        <v>2.5</v>
      </c>
      <c r="X82" s="20">
        <v>2.5</v>
      </c>
      <c r="Y82" s="20">
        <v>2.5</v>
      </c>
      <c r="Z82" s="20">
        <v>2.5</v>
      </c>
      <c r="AA82" s="20">
        <v>2.5</v>
      </c>
      <c r="AB82" s="20">
        <v>2.5</v>
      </c>
      <c r="AC82" s="20">
        <v>2.5</v>
      </c>
      <c r="AD82" s="20">
        <v>2.5</v>
      </c>
      <c r="AE82" s="20">
        <v>2.5</v>
      </c>
      <c r="AF82" s="20">
        <v>2.5</v>
      </c>
      <c r="AG82" s="20">
        <v>2.5</v>
      </c>
      <c r="AH82" s="20">
        <v>2.5</v>
      </c>
      <c r="AI82" s="20">
        <v>2.5</v>
      </c>
      <c r="AJ82" s="20">
        <v>2.5</v>
      </c>
      <c r="AK82" s="20">
        <v>2.5</v>
      </c>
      <c r="AL82" s="20">
        <v>2.5</v>
      </c>
      <c r="AM82" s="20">
        <v>2.5</v>
      </c>
      <c r="AN82" s="20">
        <v>2.5</v>
      </c>
      <c r="AO82" s="20">
        <v>2.5</v>
      </c>
      <c r="AP82" s="20">
        <v>2.5</v>
      </c>
      <c r="AQ82" s="20">
        <v>2.5</v>
      </c>
      <c r="AR82" s="20">
        <v>2.5</v>
      </c>
      <c r="AS82" s="20">
        <v>2.5</v>
      </c>
      <c r="AT82" s="20">
        <v>2.5</v>
      </c>
      <c r="AU82" s="20">
        <v>2.5</v>
      </c>
      <c r="AV82" s="20">
        <v>2.5</v>
      </c>
      <c r="AW82" s="20">
        <v>2.5</v>
      </c>
      <c r="AX82" s="20">
        <v>2.5</v>
      </c>
      <c r="AY82" s="20">
        <v>2.5</v>
      </c>
      <c r="AZ82" s="20">
        <v>2.5</v>
      </c>
      <c r="BA82" s="20">
        <v>2.5</v>
      </c>
      <c r="BB82" s="20">
        <v>2.5</v>
      </c>
      <c r="BC82" s="20">
        <v>2.5</v>
      </c>
      <c r="BD82" s="20">
        <v>2.5</v>
      </c>
      <c r="BE82" s="20">
        <v>2.5</v>
      </c>
      <c r="BF82" s="20">
        <v>2.5</v>
      </c>
      <c r="BG82" s="20">
        <v>2.5</v>
      </c>
      <c r="BH82" s="20">
        <v>2.5</v>
      </c>
      <c r="BI82" s="20">
        <v>2.5</v>
      </c>
      <c r="BJ82" s="20">
        <v>2.5</v>
      </c>
      <c r="BK82" s="20">
        <v>2.5</v>
      </c>
      <c r="BL82" s="20">
        <v>2.5</v>
      </c>
      <c r="BM82" s="20">
        <v>2.5</v>
      </c>
      <c r="BN82" s="20">
        <v>2.5</v>
      </c>
      <c r="BO82" s="20">
        <v>2.5</v>
      </c>
      <c r="BP82" s="20">
        <v>2.5</v>
      </c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</row>
    <row r="83" spans="1:114" x14ac:dyDescent="0.25">
      <c r="A83" s="38" t="s">
        <v>63</v>
      </c>
      <c r="B83" s="33">
        <v>10001112</v>
      </c>
      <c r="C83" s="33" t="s">
        <v>79</v>
      </c>
      <c r="D83" s="33" t="s">
        <v>219</v>
      </c>
      <c r="E83" s="33" t="s">
        <v>299</v>
      </c>
      <c r="F83" s="33" t="s">
        <v>158</v>
      </c>
      <c r="G83" s="33" t="s">
        <v>112</v>
      </c>
      <c r="H83" s="33">
        <v>1</v>
      </c>
      <c r="I83" s="33">
        <v>459</v>
      </c>
      <c r="J83" s="53" t="s">
        <v>113</v>
      </c>
      <c r="K83" s="54"/>
      <c r="L83" s="33" t="s">
        <v>224</v>
      </c>
      <c r="M83" s="33">
        <v>1</v>
      </c>
      <c r="N83" s="33">
        <v>2</v>
      </c>
      <c r="O83" s="34">
        <v>2</v>
      </c>
      <c r="P83" s="39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>
        <v>2</v>
      </c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>
        <v>2</v>
      </c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</row>
    <row r="84" spans="1:114" x14ac:dyDescent="0.25">
      <c r="A84" s="38" t="s">
        <v>63</v>
      </c>
      <c r="B84" s="33">
        <v>10001112</v>
      </c>
      <c r="C84" s="33" t="s">
        <v>79</v>
      </c>
      <c r="D84" s="33" t="s">
        <v>219</v>
      </c>
      <c r="E84" s="33"/>
      <c r="F84" s="33"/>
      <c r="G84" s="33"/>
      <c r="H84" s="33"/>
      <c r="I84" s="33">
        <v>431</v>
      </c>
      <c r="J84" s="53" t="s">
        <v>329</v>
      </c>
      <c r="K84" s="54"/>
      <c r="L84" s="33" t="s">
        <v>224</v>
      </c>
      <c r="M84" s="33">
        <v>1</v>
      </c>
      <c r="N84" s="33">
        <v>4</v>
      </c>
      <c r="O84" s="34">
        <v>4</v>
      </c>
      <c r="P84" s="39" t="s">
        <v>374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>
        <v>4</v>
      </c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>
        <v>4</v>
      </c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</row>
    <row r="85" spans="1:114" ht="13.8" thickBot="1" x14ac:dyDescent="0.3">
      <c r="A85" s="36" t="s">
        <v>63</v>
      </c>
      <c r="B85" s="28">
        <v>10000997</v>
      </c>
      <c r="C85" s="28" t="s">
        <v>64</v>
      </c>
      <c r="D85" s="28" t="s">
        <v>219</v>
      </c>
      <c r="E85" s="28" t="s">
        <v>299</v>
      </c>
      <c r="F85" s="28" t="s">
        <v>159</v>
      </c>
      <c r="G85" s="28">
        <v>43</v>
      </c>
      <c r="H85" s="28">
        <v>1</v>
      </c>
      <c r="I85" s="28">
        <v>419</v>
      </c>
      <c r="J85" s="51" t="s">
        <v>65</v>
      </c>
      <c r="K85" s="52"/>
      <c r="L85" s="28" t="s">
        <v>226</v>
      </c>
      <c r="M85" s="28">
        <v>1</v>
      </c>
      <c r="N85" s="28">
        <v>6</v>
      </c>
      <c r="O85" s="29">
        <v>6</v>
      </c>
      <c r="P85" s="37"/>
      <c r="Q85" s="19"/>
      <c r="R85" s="19"/>
      <c r="S85" s="19"/>
      <c r="T85" s="19">
        <v>6</v>
      </c>
      <c r="U85" s="19"/>
      <c r="V85" s="19"/>
      <c r="W85" s="19"/>
      <c r="X85" s="19">
        <v>6</v>
      </c>
      <c r="Y85" s="19"/>
      <c r="Z85" s="19"/>
      <c r="AA85" s="19"/>
      <c r="AB85" s="19">
        <v>6</v>
      </c>
      <c r="AC85" s="19"/>
      <c r="AD85" s="19"/>
      <c r="AE85" s="19"/>
      <c r="AF85" s="19">
        <v>6</v>
      </c>
      <c r="AG85" s="19"/>
      <c r="AH85" s="19"/>
      <c r="AI85" s="19"/>
      <c r="AJ85" s="19">
        <v>6</v>
      </c>
      <c r="AK85" s="19"/>
      <c r="AL85" s="19"/>
      <c r="AM85" s="19"/>
      <c r="AN85" s="19">
        <v>6</v>
      </c>
      <c r="AO85" s="19"/>
      <c r="AP85" s="19"/>
      <c r="AQ85" s="19"/>
      <c r="AR85" s="19">
        <v>6</v>
      </c>
      <c r="AS85" s="19"/>
      <c r="AT85" s="19"/>
      <c r="AU85" s="19"/>
      <c r="AV85" s="19">
        <v>6</v>
      </c>
      <c r="AW85" s="19"/>
      <c r="AX85" s="19"/>
      <c r="AY85" s="19"/>
      <c r="AZ85" s="19">
        <v>6</v>
      </c>
      <c r="BA85" s="19"/>
      <c r="BB85" s="19"/>
      <c r="BC85" s="19"/>
      <c r="BD85" s="19">
        <v>6</v>
      </c>
      <c r="BE85" s="19"/>
      <c r="BF85" s="19"/>
      <c r="BG85" s="19"/>
      <c r="BH85" s="19">
        <v>6</v>
      </c>
      <c r="BI85" s="19"/>
      <c r="BJ85" s="19"/>
      <c r="BK85" s="19"/>
      <c r="BL85" s="19">
        <v>6</v>
      </c>
      <c r="BM85" s="19"/>
      <c r="BN85" s="19"/>
      <c r="BO85" s="19"/>
      <c r="BP85" s="19">
        <v>6</v>
      </c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</row>
    <row r="86" spans="1:114" ht="13.8" thickBot="1" x14ac:dyDescent="0.3">
      <c r="A86" s="13" t="s">
        <v>347</v>
      </c>
      <c r="B86" s="14"/>
      <c r="C86" s="14"/>
      <c r="D86" s="14"/>
      <c r="E86" s="14"/>
      <c r="F86" s="14"/>
      <c r="G86" s="14"/>
      <c r="H86" s="14"/>
      <c r="I86" s="14"/>
      <c r="J86" s="50"/>
      <c r="K86" s="50"/>
      <c r="L86" s="14"/>
      <c r="M86" s="25"/>
      <c r="N86" s="14"/>
      <c r="O86" s="25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5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</row>
    <row r="87" spans="1:114" x14ac:dyDescent="0.25">
      <c r="A87" s="31" t="s">
        <v>27</v>
      </c>
      <c r="B87" s="32"/>
      <c r="C87" s="32"/>
      <c r="D87" s="32" t="s">
        <v>220</v>
      </c>
      <c r="E87" s="32" t="s">
        <v>299</v>
      </c>
      <c r="F87" s="32" t="s">
        <v>158</v>
      </c>
      <c r="G87" s="32" t="s">
        <v>152</v>
      </c>
      <c r="H87" s="32">
        <v>1</v>
      </c>
      <c r="I87" s="32">
        <v>491</v>
      </c>
      <c r="J87" s="48" t="s">
        <v>385</v>
      </c>
      <c r="K87" s="49"/>
      <c r="L87" s="32" t="s">
        <v>313</v>
      </c>
      <c r="M87" s="33">
        <v>1</v>
      </c>
      <c r="N87" s="32">
        <v>3</v>
      </c>
      <c r="O87" s="34">
        <v>3</v>
      </c>
      <c r="P87" s="35"/>
      <c r="Q87" s="18">
        <v>3</v>
      </c>
      <c r="R87" s="18">
        <v>3</v>
      </c>
      <c r="S87" s="18">
        <v>3</v>
      </c>
      <c r="T87" s="18">
        <v>3</v>
      </c>
      <c r="U87" s="18">
        <v>3</v>
      </c>
      <c r="V87" s="18">
        <v>3</v>
      </c>
      <c r="W87" s="18">
        <v>3</v>
      </c>
      <c r="X87" s="18">
        <v>3</v>
      </c>
      <c r="Y87" s="18">
        <v>3</v>
      </c>
      <c r="Z87" s="18">
        <v>3</v>
      </c>
      <c r="AA87" s="18">
        <v>3</v>
      </c>
      <c r="AB87" s="18">
        <v>3</v>
      </c>
      <c r="AC87" s="18">
        <v>3</v>
      </c>
      <c r="AD87" s="18">
        <v>3</v>
      </c>
      <c r="AE87" s="18">
        <v>3</v>
      </c>
      <c r="AF87" s="18">
        <v>3</v>
      </c>
      <c r="AG87" s="18">
        <v>3</v>
      </c>
      <c r="AH87" s="18">
        <v>3</v>
      </c>
      <c r="AI87" s="18">
        <v>3</v>
      </c>
      <c r="AJ87" s="18">
        <v>3</v>
      </c>
      <c r="AK87" s="18">
        <v>3</v>
      </c>
      <c r="AL87" s="18">
        <v>3</v>
      </c>
      <c r="AM87" s="18">
        <v>3</v>
      </c>
      <c r="AN87" s="18">
        <v>3</v>
      </c>
      <c r="AO87" s="18">
        <v>3</v>
      </c>
      <c r="AP87" s="18">
        <v>3</v>
      </c>
      <c r="AQ87" s="18">
        <v>3</v>
      </c>
      <c r="AR87" s="18">
        <v>3</v>
      </c>
      <c r="AS87" s="18">
        <v>3</v>
      </c>
      <c r="AT87" s="18">
        <v>3</v>
      </c>
      <c r="AU87" s="18">
        <v>3</v>
      </c>
      <c r="AV87" s="18">
        <v>3</v>
      </c>
      <c r="AW87" s="18">
        <v>3</v>
      </c>
      <c r="AX87" s="18">
        <v>3</v>
      </c>
      <c r="AY87" s="18">
        <v>3</v>
      </c>
      <c r="AZ87" s="18">
        <v>3</v>
      </c>
      <c r="BA87" s="18">
        <v>3</v>
      </c>
      <c r="BB87" s="18">
        <v>3</v>
      </c>
      <c r="BC87" s="18">
        <v>3</v>
      </c>
      <c r="BD87" s="18">
        <v>3</v>
      </c>
      <c r="BE87" s="18">
        <v>3</v>
      </c>
      <c r="BF87" s="18">
        <v>3</v>
      </c>
      <c r="BG87" s="18">
        <v>3</v>
      </c>
      <c r="BH87" s="18">
        <v>3</v>
      </c>
      <c r="BI87" s="18">
        <v>3</v>
      </c>
      <c r="BJ87" s="18">
        <v>3</v>
      </c>
      <c r="BK87" s="18">
        <v>3</v>
      </c>
      <c r="BL87" s="18">
        <v>3</v>
      </c>
      <c r="BM87" s="18">
        <v>3</v>
      </c>
      <c r="BN87" s="18">
        <v>3</v>
      </c>
      <c r="BO87" s="18">
        <v>3</v>
      </c>
      <c r="BP87" s="18">
        <v>3</v>
      </c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</row>
    <row r="88" spans="1:114" ht="13.8" thickBot="1" x14ac:dyDescent="0.3">
      <c r="A88" s="36" t="s">
        <v>27</v>
      </c>
      <c r="B88" s="28"/>
      <c r="C88" s="28"/>
      <c r="D88" s="28" t="s">
        <v>221</v>
      </c>
      <c r="E88" s="28" t="s">
        <v>299</v>
      </c>
      <c r="F88" s="28" t="s">
        <v>158</v>
      </c>
      <c r="G88" s="28" t="s">
        <v>28</v>
      </c>
      <c r="H88" s="28">
        <v>1</v>
      </c>
      <c r="I88" s="28">
        <v>397</v>
      </c>
      <c r="J88" s="51" t="s">
        <v>29</v>
      </c>
      <c r="K88" s="52"/>
      <c r="L88" s="28" t="s">
        <v>314</v>
      </c>
      <c r="M88" s="28">
        <v>1</v>
      </c>
      <c r="N88" s="28">
        <v>5</v>
      </c>
      <c r="O88" s="29">
        <v>5</v>
      </c>
      <c r="P88" s="37"/>
      <c r="Q88" s="19">
        <v>5</v>
      </c>
      <c r="R88" s="19">
        <v>5</v>
      </c>
      <c r="S88" s="19">
        <v>5</v>
      </c>
      <c r="T88" s="19">
        <v>5</v>
      </c>
      <c r="U88" s="19">
        <v>5</v>
      </c>
      <c r="V88" s="19">
        <v>5</v>
      </c>
      <c r="W88" s="19">
        <v>5</v>
      </c>
      <c r="X88" s="19">
        <v>5</v>
      </c>
      <c r="Y88" s="19">
        <v>5</v>
      </c>
      <c r="Z88" s="19">
        <v>5</v>
      </c>
      <c r="AA88" s="19">
        <v>5</v>
      </c>
      <c r="AB88" s="19">
        <v>5</v>
      </c>
      <c r="AC88" s="19">
        <v>5</v>
      </c>
      <c r="AD88" s="19">
        <v>5</v>
      </c>
      <c r="AE88" s="19">
        <v>5</v>
      </c>
      <c r="AF88" s="19">
        <v>5</v>
      </c>
      <c r="AG88" s="19">
        <v>5</v>
      </c>
      <c r="AH88" s="19">
        <v>5</v>
      </c>
      <c r="AI88" s="19">
        <v>5</v>
      </c>
      <c r="AJ88" s="19">
        <v>5</v>
      </c>
      <c r="AK88" s="19">
        <v>5</v>
      </c>
      <c r="AL88" s="19">
        <v>5</v>
      </c>
      <c r="AM88" s="19">
        <v>5</v>
      </c>
      <c r="AN88" s="19">
        <v>5</v>
      </c>
      <c r="AO88" s="19">
        <v>5</v>
      </c>
      <c r="AP88" s="19">
        <v>5</v>
      </c>
      <c r="AQ88" s="19">
        <v>5</v>
      </c>
      <c r="AR88" s="19">
        <v>5</v>
      </c>
      <c r="AS88" s="19">
        <v>5</v>
      </c>
      <c r="AT88" s="19">
        <v>5</v>
      </c>
      <c r="AU88" s="19">
        <v>5</v>
      </c>
      <c r="AV88" s="19">
        <v>5</v>
      </c>
      <c r="AW88" s="19">
        <v>5</v>
      </c>
      <c r="AX88" s="19">
        <v>5</v>
      </c>
      <c r="AY88" s="19">
        <v>5</v>
      </c>
      <c r="AZ88" s="19">
        <v>5</v>
      </c>
      <c r="BA88" s="19">
        <v>5</v>
      </c>
      <c r="BB88" s="19">
        <v>5</v>
      </c>
      <c r="BC88" s="19">
        <v>5</v>
      </c>
      <c r="BD88" s="19">
        <v>5</v>
      </c>
      <c r="BE88" s="19">
        <v>5</v>
      </c>
      <c r="BF88" s="19">
        <v>5</v>
      </c>
      <c r="BG88" s="19">
        <v>5</v>
      </c>
      <c r="BH88" s="19">
        <v>5</v>
      </c>
      <c r="BI88" s="19">
        <v>5</v>
      </c>
      <c r="BJ88" s="19">
        <v>5</v>
      </c>
      <c r="BK88" s="19">
        <v>5</v>
      </c>
      <c r="BL88" s="19">
        <v>5</v>
      </c>
      <c r="BM88" s="19">
        <v>5</v>
      </c>
      <c r="BN88" s="19">
        <v>5</v>
      </c>
      <c r="BO88" s="19">
        <v>5</v>
      </c>
      <c r="BP88" s="19">
        <v>5</v>
      </c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</row>
    <row r="89" spans="1:114" ht="13.8" thickBot="1" x14ac:dyDescent="0.3">
      <c r="A89" s="13" t="s">
        <v>349</v>
      </c>
      <c r="B89" s="14"/>
      <c r="C89" s="14"/>
      <c r="D89" s="14"/>
      <c r="E89" s="14"/>
      <c r="F89" s="14"/>
      <c r="G89" s="14"/>
      <c r="H89" s="14"/>
      <c r="I89" s="14"/>
      <c r="J89" s="50"/>
      <c r="K89" s="50"/>
      <c r="L89" s="14"/>
      <c r="M89" s="25"/>
      <c r="N89" s="14"/>
      <c r="O89" s="25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5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</row>
    <row r="90" spans="1:114" x14ac:dyDescent="0.25">
      <c r="A90" s="31" t="s">
        <v>301</v>
      </c>
      <c r="B90" s="32"/>
      <c r="C90" s="32"/>
      <c r="D90" s="32" t="s">
        <v>220</v>
      </c>
      <c r="E90" s="32" t="s">
        <v>299</v>
      </c>
      <c r="F90" s="32" t="s">
        <v>158</v>
      </c>
      <c r="G90" s="32">
        <v>211</v>
      </c>
      <c r="H90" s="32">
        <v>1</v>
      </c>
      <c r="I90" s="32">
        <v>5384</v>
      </c>
      <c r="J90" s="48" t="s">
        <v>195</v>
      </c>
      <c r="K90" s="49"/>
      <c r="L90" s="32" t="s">
        <v>225</v>
      </c>
      <c r="M90" s="33">
        <v>1</v>
      </c>
      <c r="N90" s="32">
        <v>1</v>
      </c>
      <c r="O90" s="34">
        <v>1</v>
      </c>
      <c r="P90" s="35"/>
      <c r="Q90" s="18"/>
      <c r="R90" s="18">
        <v>1</v>
      </c>
      <c r="S90" s="18"/>
      <c r="T90" s="18">
        <v>1</v>
      </c>
      <c r="U90" s="18"/>
      <c r="V90" s="18">
        <v>1</v>
      </c>
      <c r="W90" s="18"/>
      <c r="X90" s="18">
        <v>1</v>
      </c>
      <c r="Y90" s="18"/>
      <c r="Z90" s="18">
        <v>1</v>
      </c>
      <c r="AA90" s="18"/>
      <c r="AB90" s="18">
        <v>1</v>
      </c>
      <c r="AC90" s="18"/>
      <c r="AD90" s="18">
        <v>1</v>
      </c>
      <c r="AE90" s="18"/>
      <c r="AF90" s="18">
        <v>1</v>
      </c>
      <c r="AG90" s="18"/>
      <c r="AH90" s="18">
        <v>1</v>
      </c>
      <c r="AI90" s="18"/>
      <c r="AJ90" s="18">
        <v>1</v>
      </c>
      <c r="AK90" s="18"/>
      <c r="AL90" s="18">
        <v>1</v>
      </c>
      <c r="AM90" s="18"/>
      <c r="AN90" s="18">
        <v>1</v>
      </c>
      <c r="AO90" s="18"/>
      <c r="AP90" s="18">
        <v>1</v>
      </c>
      <c r="AQ90" s="18"/>
      <c r="AR90" s="18">
        <v>1</v>
      </c>
      <c r="AS90" s="18"/>
      <c r="AT90" s="18">
        <v>1</v>
      </c>
      <c r="AU90" s="18"/>
      <c r="AV90" s="18">
        <v>1</v>
      </c>
      <c r="AW90" s="18"/>
      <c r="AX90" s="18">
        <v>1</v>
      </c>
      <c r="AY90" s="18"/>
      <c r="AZ90" s="18">
        <v>1</v>
      </c>
      <c r="BA90" s="18"/>
      <c r="BB90" s="18">
        <v>1</v>
      </c>
      <c r="BC90" s="18"/>
      <c r="BD90" s="18">
        <v>1</v>
      </c>
      <c r="BE90" s="18"/>
      <c r="BF90" s="18">
        <v>1</v>
      </c>
      <c r="BG90" s="18"/>
      <c r="BH90" s="18">
        <v>1</v>
      </c>
      <c r="BI90" s="18"/>
      <c r="BJ90" s="18">
        <v>1</v>
      </c>
      <c r="BK90" s="18"/>
      <c r="BL90" s="18">
        <v>1</v>
      </c>
      <c r="BM90" s="18"/>
      <c r="BN90" s="18">
        <v>1</v>
      </c>
      <c r="BO90" s="18"/>
      <c r="BP90" s="18">
        <v>1</v>
      </c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</row>
    <row r="91" spans="1:114" x14ac:dyDescent="0.25">
      <c r="A91" s="38" t="s">
        <v>301</v>
      </c>
      <c r="B91" s="33"/>
      <c r="C91" s="33"/>
      <c r="D91" s="33" t="s">
        <v>221</v>
      </c>
      <c r="E91" s="33" t="s">
        <v>299</v>
      </c>
      <c r="F91" s="33" t="s">
        <v>160</v>
      </c>
      <c r="G91" s="33">
        <v>7</v>
      </c>
      <c r="H91" s="33">
        <v>2</v>
      </c>
      <c r="I91" s="33">
        <v>407</v>
      </c>
      <c r="J91" s="53" t="s">
        <v>44</v>
      </c>
      <c r="K91" s="54"/>
      <c r="L91" s="33" t="s">
        <v>236</v>
      </c>
      <c r="M91" s="33">
        <v>1</v>
      </c>
      <c r="N91" s="33">
        <v>4.5</v>
      </c>
      <c r="O91" s="34">
        <v>4.5</v>
      </c>
      <c r="P91" s="39"/>
      <c r="Q91" s="20">
        <v>4.5</v>
      </c>
      <c r="R91" s="20">
        <v>4.5</v>
      </c>
      <c r="S91" s="20">
        <v>4.5</v>
      </c>
      <c r="T91" s="20">
        <v>4.5</v>
      </c>
      <c r="U91" s="20">
        <v>4.5</v>
      </c>
      <c r="V91" s="20">
        <v>4.5</v>
      </c>
      <c r="W91" s="20">
        <v>4.5</v>
      </c>
      <c r="X91" s="20">
        <v>4.5</v>
      </c>
      <c r="Y91" s="20">
        <v>4.5</v>
      </c>
      <c r="Z91" s="20">
        <v>4.5</v>
      </c>
      <c r="AA91" s="20">
        <v>4.5</v>
      </c>
      <c r="AB91" s="20">
        <v>4.5</v>
      </c>
      <c r="AC91" s="20">
        <v>4.5</v>
      </c>
      <c r="AD91" s="20">
        <v>4.5</v>
      </c>
      <c r="AE91" s="20">
        <v>4.5</v>
      </c>
      <c r="AF91" s="20">
        <v>4.5</v>
      </c>
      <c r="AG91" s="20">
        <v>4.5</v>
      </c>
      <c r="AH91" s="20">
        <v>4.5</v>
      </c>
      <c r="AI91" s="20">
        <v>4.5</v>
      </c>
      <c r="AJ91" s="20">
        <v>4.5</v>
      </c>
      <c r="AK91" s="20">
        <v>4.5</v>
      </c>
      <c r="AL91" s="20">
        <v>4.5</v>
      </c>
      <c r="AM91" s="20">
        <v>4.5</v>
      </c>
      <c r="AN91" s="20">
        <v>4.5</v>
      </c>
      <c r="AO91" s="20">
        <v>4.5</v>
      </c>
      <c r="AP91" s="20">
        <v>4.5</v>
      </c>
      <c r="AQ91" s="20">
        <v>4.5</v>
      </c>
      <c r="AR91" s="20">
        <v>4.5</v>
      </c>
      <c r="AS91" s="20">
        <v>4.5</v>
      </c>
      <c r="AT91" s="20">
        <v>4.5</v>
      </c>
      <c r="AU91" s="20">
        <v>4.5</v>
      </c>
      <c r="AV91" s="20">
        <v>4.5</v>
      </c>
      <c r="AW91" s="20">
        <v>4.5</v>
      </c>
      <c r="AX91" s="20">
        <v>4.5</v>
      </c>
      <c r="AY91" s="20">
        <v>4.5</v>
      </c>
      <c r="AZ91" s="20">
        <v>4.5</v>
      </c>
      <c r="BA91" s="20">
        <v>4.5</v>
      </c>
      <c r="BB91" s="20">
        <v>4.5</v>
      </c>
      <c r="BC91" s="20">
        <v>4.5</v>
      </c>
      <c r="BD91" s="20">
        <v>4.5</v>
      </c>
      <c r="BE91" s="20">
        <v>4.5</v>
      </c>
      <c r="BF91" s="20">
        <v>4.5</v>
      </c>
      <c r="BG91" s="20">
        <v>4.5</v>
      </c>
      <c r="BH91" s="20">
        <v>4.5</v>
      </c>
      <c r="BI91" s="20">
        <v>4.5</v>
      </c>
      <c r="BJ91" s="20">
        <v>4.5</v>
      </c>
      <c r="BK91" s="20">
        <v>4.5</v>
      </c>
      <c r="BL91" s="20">
        <v>4.5</v>
      </c>
      <c r="BM91" s="20">
        <v>4.5</v>
      </c>
      <c r="BN91" s="20">
        <v>4.5</v>
      </c>
      <c r="BO91" s="20">
        <v>4.5</v>
      </c>
      <c r="BP91" s="20">
        <v>4.5</v>
      </c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</row>
    <row r="92" spans="1:114" x14ac:dyDescent="0.25">
      <c r="A92" s="38" t="s">
        <v>301</v>
      </c>
      <c r="B92" s="33"/>
      <c r="C92" s="33"/>
      <c r="D92" s="33" t="s">
        <v>221</v>
      </c>
      <c r="E92" s="33" t="s">
        <v>299</v>
      </c>
      <c r="F92" s="33" t="s">
        <v>160</v>
      </c>
      <c r="G92" s="33">
        <v>7</v>
      </c>
      <c r="H92" s="33">
        <v>1</v>
      </c>
      <c r="I92" s="33">
        <v>408</v>
      </c>
      <c r="J92" s="53" t="s">
        <v>45</v>
      </c>
      <c r="K92" s="54"/>
      <c r="L92" s="33" t="s">
        <v>236</v>
      </c>
      <c r="M92" s="33">
        <v>1</v>
      </c>
      <c r="N92" s="33">
        <v>0.5</v>
      </c>
      <c r="O92" s="34">
        <v>0.5</v>
      </c>
      <c r="P92" s="39"/>
      <c r="Q92" s="20">
        <v>0.5</v>
      </c>
      <c r="R92" s="20">
        <v>0.5</v>
      </c>
      <c r="S92" s="20">
        <v>0.5</v>
      </c>
      <c r="T92" s="20">
        <v>0.5</v>
      </c>
      <c r="U92" s="20">
        <v>0.5</v>
      </c>
      <c r="V92" s="20">
        <v>0.5</v>
      </c>
      <c r="W92" s="20">
        <v>0.5</v>
      </c>
      <c r="X92" s="20">
        <v>0.5</v>
      </c>
      <c r="Y92" s="20">
        <v>0.5</v>
      </c>
      <c r="Z92" s="20">
        <v>0.5</v>
      </c>
      <c r="AA92" s="20">
        <v>0.5</v>
      </c>
      <c r="AB92" s="20">
        <v>0.5</v>
      </c>
      <c r="AC92" s="20">
        <v>0.5</v>
      </c>
      <c r="AD92" s="20">
        <v>0.5</v>
      </c>
      <c r="AE92" s="20">
        <v>0.5</v>
      </c>
      <c r="AF92" s="20">
        <v>0.5</v>
      </c>
      <c r="AG92" s="20">
        <v>0.5</v>
      </c>
      <c r="AH92" s="20">
        <v>0.5</v>
      </c>
      <c r="AI92" s="20">
        <v>0.5</v>
      </c>
      <c r="AJ92" s="20">
        <v>0.5</v>
      </c>
      <c r="AK92" s="20">
        <v>0.5</v>
      </c>
      <c r="AL92" s="20">
        <v>0.5</v>
      </c>
      <c r="AM92" s="20">
        <v>0.5</v>
      </c>
      <c r="AN92" s="20">
        <v>0.5</v>
      </c>
      <c r="AO92" s="20">
        <v>0.5</v>
      </c>
      <c r="AP92" s="20">
        <v>0.5</v>
      </c>
      <c r="AQ92" s="20">
        <v>0.5</v>
      </c>
      <c r="AR92" s="20">
        <v>0.5</v>
      </c>
      <c r="AS92" s="20">
        <v>0.5</v>
      </c>
      <c r="AT92" s="20">
        <v>0.5</v>
      </c>
      <c r="AU92" s="20">
        <v>0.5</v>
      </c>
      <c r="AV92" s="20">
        <v>0.5</v>
      </c>
      <c r="AW92" s="20">
        <v>0.5</v>
      </c>
      <c r="AX92" s="20">
        <v>0.5</v>
      </c>
      <c r="AY92" s="20">
        <v>0.5</v>
      </c>
      <c r="AZ92" s="20">
        <v>0.5</v>
      </c>
      <c r="BA92" s="20">
        <v>0.5</v>
      </c>
      <c r="BB92" s="20">
        <v>0.5</v>
      </c>
      <c r="BC92" s="20">
        <v>0.5</v>
      </c>
      <c r="BD92" s="20">
        <v>0.5</v>
      </c>
      <c r="BE92" s="20">
        <v>0.5</v>
      </c>
      <c r="BF92" s="20">
        <v>0.5</v>
      </c>
      <c r="BG92" s="20">
        <v>0.5</v>
      </c>
      <c r="BH92" s="20">
        <v>0.5</v>
      </c>
      <c r="BI92" s="20">
        <v>0.5</v>
      </c>
      <c r="BJ92" s="20">
        <v>0.5</v>
      </c>
      <c r="BK92" s="20">
        <v>0.5</v>
      </c>
      <c r="BL92" s="20">
        <v>0.5</v>
      </c>
      <c r="BM92" s="20">
        <v>0.5</v>
      </c>
      <c r="BN92" s="20">
        <v>0.5</v>
      </c>
      <c r="BO92" s="20">
        <v>0.5</v>
      </c>
      <c r="BP92" s="20">
        <v>0.5</v>
      </c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</row>
    <row r="93" spans="1:114" x14ac:dyDescent="0.25">
      <c r="A93" s="38" t="s">
        <v>301</v>
      </c>
      <c r="B93" s="33">
        <v>10000021</v>
      </c>
      <c r="C93" s="33" t="s">
        <v>302</v>
      </c>
      <c r="D93" s="33" t="s">
        <v>221</v>
      </c>
      <c r="E93" s="33" t="s">
        <v>299</v>
      </c>
      <c r="F93" s="33" t="s">
        <v>158</v>
      </c>
      <c r="G93" s="33" t="s">
        <v>291</v>
      </c>
      <c r="H93" s="33">
        <v>1</v>
      </c>
      <c r="I93" s="33">
        <v>95</v>
      </c>
      <c r="J93" s="53" t="s">
        <v>304</v>
      </c>
      <c r="K93" s="54"/>
      <c r="L93" s="33" t="s">
        <v>314</v>
      </c>
      <c r="M93" s="33">
        <v>1</v>
      </c>
      <c r="N93" s="33">
        <v>2.5</v>
      </c>
      <c r="O93" s="34">
        <v>2.5</v>
      </c>
      <c r="P93" s="39"/>
      <c r="Q93" s="20">
        <v>2.5</v>
      </c>
      <c r="R93" s="20">
        <v>2.5</v>
      </c>
      <c r="S93" s="20">
        <v>2.5</v>
      </c>
      <c r="T93" s="20">
        <v>2.5</v>
      </c>
      <c r="U93" s="20">
        <v>2.5</v>
      </c>
      <c r="V93" s="20">
        <v>2.5</v>
      </c>
      <c r="W93" s="20">
        <v>2.5</v>
      </c>
      <c r="X93" s="20">
        <v>2.5</v>
      </c>
      <c r="Y93" s="20">
        <v>2.5</v>
      </c>
      <c r="Z93" s="20">
        <v>2.5</v>
      </c>
      <c r="AA93" s="20">
        <v>2.5</v>
      </c>
      <c r="AB93" s="20">
        <v>2.5</v>
      </c>
      <c r="AC93" s="20">
        <v>2.5</v>
      </c>
      <c r="AD93" s="20">
        <v>2.5</v>
      </c>
      <c r="AE93" s="20">
        <v>2.5</v>
      </c>
      <c r="AF93" s="20">
        <v>2.5</v>
      </c>
      <c r="AG93" s="20">
        <v>2.5</v>
      </c>
      <c r="AH93" s="20">
        <v>2.5</v>
      </c>
      <c r="AI93" s="20">
        <v>2.5</v>
      </c>
      <c r="AJ93" s="20">
        <v>2.5</v>
      </c>
      <c r="AK93" s="20">
        <v>2.5</v>
      </c>
      <c r="AL93" s="20">
        <v>2.5</v>
      </c>
      <c r="AM93" s="20">
        <v>2.5</v>
      </c>
      <c r="AN93" s="20">
        <v>2.5</v>
      </c>
      <c r="AO93" s="20">
        <v>2.5</v>
      </c>
      <c r="AP93" s="20">
        <v>2.5</v>
      </c>
      <c r="AQ93" s="20">
        <v>2.5</v>
      </c>
      <c r="AR93" s="20">
        <v>2.5</v>
      </c>
      <c r="AS93" s="20">
        <v>2.5</v>
      </c>
      <c r="AT93" s="20">
        <v>2.5</v>
      </c>
      <c r="AU93" s="20">
        <v>2.5</v>
      </c>
      <c r="AV93" s="20">
        <v>2.5</v>
      </c>
      <c r="AW93" s="20">
        <v>2.5</v>
      </c>
      <c r="AX93" s="20">
        <v>2.5</v>
      </c>
      <c r="AY93" s="20">
        <v>2.5</v>
      </c>
      <c r="AZ93" s="20">
        <v>2.5</v>
      </c>
      <c r="BA93" s="20">
        <v>2.5</v>
      </c>
      <c r="BB93" s="20">
        <v>2.5</v>
      </c>
      <c r="BC93" s="20">
        <v>2.5</v>
      </c>
      <c r="BD93" s="20">
        <v>2.5</v>
      </c>
      <c r="BE93" s="20">
        <v>2.5</v>
      </c>
      <c r="BF93" s="20">
        <v>2.5</v>
      </c>
      <c r="BG93" s="20">
        <v>2.5</v>
      </c>
      <c r="BH93" s="20">
        <v>2.5</v>
      </c>
      <c r="BI93" s="20">
        <v>2.5</v>
      </c>
      <c r="BJ93" s="20">
        <v>2.5</v>
      </c>
      <c r="BK93" s="20">
        <v>2.5</v>
      </c>
      <c r="BL93" s="20">
        <v>2.5</v>
      </c>
      <c r="BM93" s="20">
        <v>2.5</v>
      </c>
      <c r="BN93" s="20">
        <v>2.5</v>
      </c>
      <c r="BO93" s="20">
        <v>2.5</v>
      </c>
      <c r="BP93" s="20">
        <v>2.5</v>
      </c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</row>
    <row r="94" spans="1:114" x14ac:dyDescent="0.25">
      <c r="A94" s="38" t="s">
        <v>301</v>
      </c>
      <c r="B94" s="33">
        <v>10000022</v>
      </c>
      <c r="C94" s="33" t="s">
        <v>303</v>
      </c>
      <c r="D94" s="33" t="s">
        <v>221</v>
      </c>
      <c r="E94" s="33" t="s">
        <v>299</v>
      </c>
      <c r="F94" s="33" t="s">
        <v>159</v>
      </c>
      <c r="G94" s="33">
        <v>242</v>
      </c>
      <c r="H94" s="33">
        <v>1</v>
      </c>
      <c r="I94" s="33">
        <v>96</v>
      </c>
      <c r="J94" s="53" t="s">
        <v>305</v>
      </c>
      <c r="K94" s="54"/>
      <c r="L94" s="33" t="s">
        <v>314</v>
      </c>
      <c r="M94" s="33">
        <v>1</v>
      </c>
      <c r="N94" s="33">
        <v>2.5</v>
      </c>
      <c r="O94" s="34">
        <v>2.5</v>
      </c>
      <c r="P94" s="39"/>
      <c r="Q94" s="20">
        <v>2.5</v>
      </c>
      <c r="R94" s="20">
        <v>2.5</v>
      </c>
      <c r="S94" s="20">
        <v>2.5</v>
      </c>
      <c r="T94" s="20">
        <v>2.5</v>
      </c>
      <c r="U94" s="20">
        <v>2.5</v>
      </c>
      <c r="V94" s="20">
        <v>2.5</v>
      </c>
      <c r="W94" s="20">
        <v>2.5</v>
      </c>
      <c r="X94" s="20">
        <v>2.5</v>
      </c>
      <c r="Y94" s="20">
        <v>2.5</v>
      </c>
      <c r="Z94" s="20">
        <v>2.5</v>
      </c>
      <c r="AA94" s="20">
        <v>2.5</v>
      </c>
      <c r="AB94" s="20">
        <v>2.5</v>
      </c>
      <c r="AC94" s="20">
        <v>2.5</v>
      </c>
      <c r="AD94" s="20">
        <v>2.5</v>
      </c>
      <c r="AE94" s="20">
        <v>2.5</v>
      </c>
      <c r="AF94" s="20">
        <v>2.5</v>
      </c>
      <c r="AG94" s="20">
        <v>2.5</v>
      </c>
      <c r="AH94" s="20">
        <v>2.5</v>
      </c>
      <c r="AI94" s="20">
        <v>2.5</v>
      </c>
      <c r="AJ94" s="20">
        <v>2.5</v>
      </c>
      <c r="AK94" s="20">
        <v>2.5</v>
      </c>
      <c r="AL94" s="20">
        <v>2.5</v>
      </c>
      <c r="AM94" s="20">
        <v>2.5</v>
      </c>
      <c r="AN94" s="20">
        <v>2.5</v>
      </c>
      <c r="AO94" s="20">
        <v>2.5</v>
      </c>
      <c r="AP94" s="20">
        <v>2.5</v>
      </c>
      <c r="AQ94" s="20">
        <v>2.5</v>
      </c>
      <c r="AR94" s="20">
        <v>2.5</v>
      </c>
      <c r="AS94" s="20">
        <v>2.5</v>
      </c>
      <c r="AT94" s="20">
        <v>2.5</v>
      </c>
      <c r="AU94" s="20">
        <v>2.5</v>
      </c>
      <c r="AV94" s="20">
        <v>2.5</v>
      </c>
      <c r="AW94" s="20">
        <v>2.5</v>
      </c>
      <c r="AX94" s="20">
        <v>2.5</v>
      </c>
      <c r="AY94" s="20">
        <v>2.5</v>
      </c>
      <c r="AZ94" s="20">
        <v>2.5</v>
      </c>
      <c r="BA94" s="20">
        <v>2.5</v>
      </c>
      <c r="BB94" s="20">
        <v>2.5</v>
      </c>
      <c r="BC94" s="20">
        <v>2.5</v>
      </c>
      <c r="BD94" s="20">
        <v>2.5</v>
      </c>
      <c r="BE94" s="20">
        <v>2.5</v>
      </c>
      <c r="BF94" s="20">
        <v>2.5</v>
      </c>
      <c r="BG94" s="20">
        <v>2.5</v>
      </c>
      <c r="BH94" s="20">
        <v>2.5</v>
      </c>
      <c r="BI94" s="20">
        <v>2.5</v>
      </c>
      <c r="BJ94" s="20">
        <v>2.5</v>
      </c>
      <c r="BK94" s="20">
        <v>2.5</v>
      </c>
      <c r="BL94" s="20">
        <v>2.5</v>
      </c>
      <c r="BM94" s="20">
        <v>2.5</v>
      </c>
      <c r="BN94" s="20">
        <v>2.5</v>
      </c>
      <c r="BO94" s="20">
        <v>2.5</v>
      </c>
      <c r="BP94" s="20">
        <v>2.5</v>
      </c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</row>
    <row r="95" spans="1:114" ht="13.8" thickBot="1" x14ac:dyDescent="0.3">
      <c r="A95" s="36" t="s">
        <v>301</v>
      </c>
      <c r="B95" s="28">
        <v>10000802</v>
      </c>
      <c r="C95" s="28" t="s">
        <v>125</v>
      </c>
      <c r="D95" s="28" t="s">
        <v>221</v>
      </c>
      <c r="E95" s="28" t="s">
        <v>299</v>
      </c>
      <c r="F95" s="28" t="s">
        <v>159</v>
      </c>
      <c r="G95" s="28">
        <v>16</v>
      </c>
      <c r="H95" s="28">
        <v>1</v>
      </c>
      <c r="I95" s="28">
        <v>469</v>
      </c>
      <c r="J95" s="51" t="s">
        <v>126</v>
      </c>
      <c r="K95" s="52"/>
      <c r="L95" s="28" t="s">
        <v>224</v>
      </c>
      <c r="M95" s="28">
        <v>1</v>
      </c>
      <c r="N95" s="28">
        <v>1</v>
      </c>
      <c r="O95" s="29">
        <v>1</v>
      </c>
      <c r="P95" s="37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>
        <v>1</v>
      </c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>
        <v>1</v>
      </c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</row>
    <row r="96" spans="1:114" ht="13.8" thickBot="1" x14ac:dyDescent="0.3">
      <c r="A96" s="13" t="s">
        <v>350</v>
      </c>
      <c r="B96" s="14"/>
      <c r="C96" s="14"/>
      <c r="D96" s="14"/>
      <c r="E96" s="14"/>
      <c r="F96" s="14"/>
      <c r="G96" s="14"/>
      <c r="H96" s="14"/>
      <c r="I96" s="14"/>
      <c r="J96" s="50"/>
      <c r="K96" s="50"/>
      <c r="L96" s="14"/>
      <c r="M96" s="25"/>
      <c r="N96" s="14"/>
      <c r="O96" s="25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5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</row>
    <row r="97" spans="1:114" ht="13.8" thickBot="1" x14ac:dyDescent="0.3">
      <c r="A97" s="26" t="s">
        <v>107</v>
      </c>
      <c r="B97" s="27">
        <v>10000800</v>
      </c>
      <c r="C97" s="27" t="s">
        <v>108</v>
      </c>
      <c r="D97" s="27" t="s">
        <v>220</v>
      </c>
      <c r="E97" s="27" t="s">
        <v>299</v>
      </c>
      <c r="F97" s="27" t="s">
        <v>159</v>
      </c>
      <c r="G97" s="27">
        <v>15</v>
      </c>
      <c r="H97" s="27">
        <v>1</v>
      </c>
      <c r="I97" s="27">
        <v>456</v>
      </c>
      <c r="J97" s="55" t="s">
        <v>109</v>
      </c>
      <c r="K97" s="56"/>
      <c r="L97" s="27" t="s">
        <v>161</v>
      </c>
      <c r="M97" s="28">
        <v>1</v>
      </c>
      <c r="N97" s="27">
        <v>1.5</v>
      </c>
      <c r="O97" s="29">
        <v>1.5</v>
      </c>
      <c r="P97" s="30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>
        <v>1.5</v>
      </c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>
        <v>1.5</v>
      </c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>
        <v>1.5</v>
      </c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>
        <v>1.5</v>
      </c>
      <c r="BP97" s="17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</row>
    <row r="98" spans="1:114" ht="13.8" thickBot="1" x14ac:dyDescent="0.3">
      <c r="A98" s="13" t="s">
        <v>351</v>
      </c>
      <c r="B98" s="14"/>
      <c r="C98" s="14"/>
      <c r="D98" s="14"/>
      <c r="E98" s="14"/>
      <c r="F98" s="14"/>
      <c r="G98" s="14"/>
      <c r="H98" s="14"/>
      <c r="I98" s="14"/>
      <c r="J98" s="50"/>
      <c r="K98" s="50"/>
      <c r="L98" s="14"/>
      <c r="M98" s="25"/>
      <c r="N98" s="14"/>
      <c r="O98" s="25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5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</row>
    <row r="99" spans="1:114" ht="13.8" thickBot="1" x14ac:dyDescent="0.3">
      <c r="A99" s="26" t="s">
        <v>174</v>
      </c>
      <c r="B99" s="27">
        <v>10000799</v>
      </c>
      <c r="C99" s="27" t="s">
        <v>175</v>
      </c>
      <c r="D99" s="27" t="s">
        <v>221</v>
      </c>
      <c r="E99" s="27" t="s">
        <v>299</v>
      </c>
      <c r="F99" s="27" t="s">
        <v>158</v>
      </c>
      <c r="G99" s="27" t="s">
        <v>176</v>
      </c>
      <c r="H99" s="27">
        <v>1</v>
      </c>
      <c r="I99" s="27">
        <v>2821</v>
      </c>
      <c r="J99" s="55" t="s">
        <v>177</v>
      </c>
      <c r="K99" s="56"/>
      <c r="L99" s="27" t="s">
        <v>314</v>
      </c>
      <c r="M99" s="28">
        <v>1</v>
      </c>
      <c r="N99" s="27">
        <v>2.5</v>
      </c>
      <c r="O99" s="29">
        <v>2.5</v>
      </c>
      <c r="P99" s="30"/>
      <c r="Q99" s="17">
        <v>2.5</v>
      </c>
      <c r="R99" s="17">
        <v>2.5</v>
      </c>
      <c r="S99" s="17">
        <v>2.5</v>
      </c>
      <c r="T99" s="17">
        <v>2.5</v>
      </c>
      <c r="U99" s="17">
        <v>2.5</v>
      </c>
      <c r="V99" s="17">
        <v>2.5</v>
      </c>
      <c r="W99" s="17">
        <v>2.5</v>
      </c>
      <c r="X99" s="17">
        <v>2.5</v>
      </c>
      <c r="Y99" s="17">
        <v>2.5</v>
      </c>
      <c r="Z99" s="17">
        <v>2.5</v>
      </c>
      <c r="AA99" s="17">
        <v>2.5</v>
      </c>
      <c r="AB99" s="17">
        <v>2.5</v>
      </c>
      <c r="AC99" s="17">
        <v>2.5</v>
      </c>
      <c r="AD99" s="17">
        <v>2.5</v>
      </c>
      <c r="AE99" s="17">
        <v>2.5</v>
      </c>
      <c r="AF99" s="17">
        <v>2.5</v>
      </c>
      <c r="AG99" s="17">
        <v>2.5</v>
      </c>
      <c r="AH99" s="17">
        <v>2.5</v>
      </c>
      <c r="AI99" s="17">
        <v>2.5</v>
      </c>
      <c r="AJ99" s="17">
        <v>2.5</v>
      </c>
      <c r="AK99" s="17">
        <v>2.5</v>
      </c>
      <c r="AL99" s="17">
        <v>2.5</v>
      </c>
      <c r="AM99" s="17">
        <v>2.5</v>
      </c>
      <c r="AN99" s="17">
        <v>2.5</v>
      </c>
      <c r="AO99" s="17">
        <v>2.5</v>
      </c>
      <c r="AP99" s="17">
        <v>2.5</v>
      </c>
      <c r="AQ99" s="17">
        <v>2.5</v>
      </c>
      <c r="AR99" s="17">
        <v>2.5</v>
      </c>
      <c r="AS99" s="17">
        <v>2.5</v>
      </c>
      <c r="AT99" s="17">
        <v>2.5</v>
      </c>
      <c r="AU99" s="17">
        <v>2.5</v>
      </c>
      <c r="AV99" s="17">
        <v>2.5</v>
      </c>
      <c r="AW99" s="17">
        <v>2.5</v>
      </c>
      <c r="AX99" s="17">
        <v>2.5</v>
      </c>
      <c r="AY99" s="17">
        <v>2.5</v>
      </c>
      <c r="AZ99" s="17">
        <v>2.5</v>
      </c>
      <c r="BA99" s="17">
        <v>2.5</v>
      </c>
      <c r="BB99" s="17">
        <v>2.5</v>
      </c>
      <c r="BC99" s="17">
        <v>2.5</v>
      </c>
      <c r="BD99" s="17">
        <v>2.5</v>
      </c>
      <c r="BE99" s="17">
        <v>2.5</v>
      </c>
      <c r="BF99" s="17">
        <v>2.5</v>
      </c>
      <c r="BG99" s="17">
        <v>2.5</v>
      </c>
      <c r="BH99" s="17">
        <v>2.5</v>
      </c>
      <c r="BI99" s="17">
        <v>2.5</v>
      </c>
      <c r="BJ99" s="17">
        <v>2.5</v>
      </c>
      <c r="BK99" s="17">
        <v>2.5</v>
      </c>
      <c r="BL99" s="17">
        <v>2.5</v>
      </c>
      <c r="BM99" s="17">
        <v>2.5</v>
      </c>
      <c r="BN99" s="17">
        <v>2.5</v>
      </c>
      <c r="BO99" s="17">
        <v>2.5</v>
      </c>
      <c r="BP99" s="17">
        <v>2.5</v>
      </c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</row>
    <row r="100" spans="1:114" ht="13.8" thickBot="1" x14ac:dyDescent="0.3">
      <c r="A100" s="13" t="s">
        <v>352</v>
      </c>
      <c r="B100" s="14"/>
      <c r="C100" s="14"/>
      <c r="D100" s="14"/>
      <c r="E100" s="14"/>
      <c r="F100" s="14"/>
      <c r="G100" s="14"/>
      <c r="H100" s="14"/>
      <c r="I100" s="14"/>
      <c r="J100" s="57"/>
      <c r="K100" s="57"/>
      <c r="L100" s="14"/>
      <c r="M100" s="25"/>
      <c r="N100" s="14"/>
      <c r="O100" s="25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5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</row>
    <row r="101" spans="1:114" ht="13.8" thickBot="1" x14ac:dyDescent="0.3">
      <c r="A101" s="26" t="s">
        <v>132</v>
      </c>
      <c r="B101" s="27">
        <v>10001116</v>
      </c>
      <c r="C101" s="27" t="s">
        <v>133</v>
      </c>
      <c r="D101" s="27" t="s">
        <v>220</v>
      </c>
      <c r="E101" s="27" t="s">
        <v>299</v>
      </c>
      <c r="F101" s="27" t="s">
        <v>158</v>
      </c>
      <c r="G101" s="27" t="s">
        <v>292</v>
      </c>
      <c r="H101" s="27">
        <v>1</v>
      </c>
      <c r="I101" s="27">
        <v>474</v>
      </c>
      <c r="J101" s="55" t="s">
        <v>134</v>
      </c>
      <c r="K101" s="56"/>
      <c r="L101" s="27" t="s">
        <v>290</v>
      </c>
      <c r="M101" s="28">
        <v>1</v>
      </c>
      <c r="N101" s="27">
        <v>1.5</v>
      </c>
      <c r="O101" s="29">
        <v>1.5</v>
      </c>
      <c r="P101" s="30"/>
      <c r="Q101" s="17"/>
      <c r="R101" s="17"/>
      <c r="S101" s="17"/>
      <c r="T101" s="17"/>
      <c r="U101" s="17"/>
      <c r="V101" s="17"/>
      <c r="W101" s="17"/>
      <c r="X101" s="17">
        <v>1.5</v>
      </c>
      <c r="Y101" s="17"/>
      <c r="Z101" s="17"/>
      <c r="AA101" s="17"/>
      <c r="AB101" s="17"/>
      <c r="AC101" s="17"/>
      <c r="AD101" s="17"/>
      <c r="AE101" s="17"/>
      <c r="AF101" s="17">
        <v>1.5</v>
      </c>
      <c r="AG101" s="17"/>
      <c r="AH101" s="17"/>
      <c r="AI101" s="17"/>
      <c r="AJ101" s="17"/>
      <c r="AK101" s="17"/>
      <c r="AL101" s="17"/>
      <c r="AM101" s="17"/>
      <c r="AN101" s="17">
        <v>1.5</v>
      </c>
      <c r="AO101" s="17"/>
      <c r="AP101" s="17"/>
      <c r="AQ101" s="17"/>
      <c r="AR101" s="17"/>
      <c r="AS101" s="17"/>
      <c r="AT101" s="17"/>
      <c r="AU101" s="17"/>
      <c r="AV101" s="17">
        <v>1.5</v>
      </c>
      <c r="AW101" s="17"/>
      <c r="AX101" s="17"/>
      <c r="AY101" s="17"/>
      <c r="AZ101" s="17"/>
      <c r="BA101" s="17"/>
      <c r="BB101" s="17"/>
      <c r="BC101" s="17"/>
      <c r="BD101" s="17">
        <v>1.5</v>
      </c>
      <c r="BE101" s="17"/>
      <c r="BF101" s="17"/>
      <c r="BG101" s="17"/>
      <c r="BH101" s="17"/>
      <c r="BI101" s="17"/>
      <c r="BJ101" s="17"/>
      <c r="BK101" s="17"/>
      <c r="BL101" s="17">
        <v>1.5</v>
      </c>
      <c r="BM101" s="17"/>
      <c r="BN101" s="17"/>
      <c r="BO101" s="17"/>
      <c r="BP101" s="17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</row>
    <row r="102" spans="1:114" ht="13.8" thickBot="1" x14ac:dyDescent="0.3">
      <c r="A102" s="13" t="s">
        <v>353</v>
      </c>
      <c r="B102" s="14"/>
      <c r="C102" s="14"/>
      <c r="D102" s="14"/>
      <c r="E102" s="14"/>
      <c r="F102" s="14"/>
      <c r="G102" s="14"/>
      <c r="H102" s="14"/>
      <c r="I102" s="14"/>
      <c r="J102" s="58"/>
      <c r="K102" s="58"/>
      <c r="L102" s="14"/>
      <c r="M102" s="25"/>
      <c r="N102" s="14"/>
      <c r="O102" s="25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5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</row>
    <row r="103" spans="1:114" x14ac:dyDescent="0.25">
      <c r="A103" s="31" t="s">
        <v>5</v>
      </c>
      <c r="B103" s="32">
        <v>10001002</v>
      </c>
      <c r="C103" s="32" t="s">
        <v>6</v>
      </c>
      <c r="D103" s="32" t="s">
        <v>220</v>
      </c>
      <c r="E103" s="32" t="s">
        <v>31</v>
      </c>
      <c r="F103" s="32" t="s">
        <v>159</v>
      </c>
      <c r="G103" s="32">
        <v>44</v>
      </c>
      <c r="H103" s="32">
        <v>1</v>
      </c>
      <c r="I103" s="32">
        <v>399</v>
      </c>
      <c r="J103" s="48" t="s">
        <v>32</v>
      </c>
      <c r="K103" s="49"/>
      <c r="L103" s="32" t="s">
        <v>226</v>
      </c>
      <c r="M103" s="33">
        <v>1</v>
      </c>
      <c r="N103" s="32">
        <v>1</v>
      </c>
      <c r="O103" s="34">
        <v>1</v>
      </c>
      <c r="P103" s="35"/>
      <c r="Q103" s="18">
        <v>1</v>
      </c>
      <c r="R103" s="18"/>
      <c r="S103" s="18"/>
      <c r="T103" s="18"/>
      <c r="U103" s="18">
        <v>1</v>
      </c>
      <c r="V103" s="18"/>
      <c r="W103" s="18"/>
      <c r="X103" s="18"/>
      <c r="Y103" s="18">
        <v>1</v>
      </c>
      <c r="Z103" s="18"/>
      <c r="AA103" s="18"/>
      <c r="AB103" s="18"/>
      <c r="AC103" s="18">
        <v>1</v>
      </c>
      <c r="AD103" s="18"/>
      <c r="AE103" s="18"/>
      <c r="AF103" s="18"/>
      <c r="AG103" s="18">
        <v>1</v>
      </c>
      <c r="AH103" s="18"/>
      <c r="AI103" s="18"/>
      <c r="AJ103" s="18"/>
      <c r="AK103" s="18">
        <v>1</v>
      </c>
      <c r="AL103" s="18"/>
      <c r="AM103" s="18"/>
      <c r="AN103" s="18"/>
      <c r="AO103" s="18">
        <v>1</v>
      </c>
      <c r="AP103" s="18"/>
      <c r="AQ103" s="18"/>
      <c r="AR103" s="18"/>
      <c r="AS103" s="18">
        <v>1</v>
      </c>
      <c r="AT103" s="18"/>
      <c r="AU103" s="18"/>
      <c r="AV103" s="18"/>
      <c r="AW103" s="18">
        <v>1</v>
      </c>
      <c r="AX103" s="18"/>
      <c r="AY103" s="18"/>
      <c r="AZ103" s="18"/>
      <c r="BA103" s="18">
        <v>1</v>
      </c>
      <c r="BB103" s="18"/>
      <c r="BC103" s="18"/>
      <c r="BD103" s="18"/>
      <c r="BE103" s="18">
        <v>1</v>
      </c>
      <c r="BF103" s="18"/>
      <c r="BG103" s="18"/>
      <c r="BH103" s="18"/>
      <c r="BI103" s="18">
        <v>1</v>
      </c>
      <c r="BJ103" s="18"/>
      <c r="BK103" s="18"/>
      <c r="BL103" s="18"/>
      <c r="BM103" s="18">
        <v>1</v>
      </c>
      <c r="BN103" s="18"/>
      <c r="BO103" s="18"/>
      <c r="BP103" s="18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</row>
    <row r="104" spans="1:114" ht="13.8" thickBot="1" x14ac:dyDescent="0.3">
      <c r="A104" s="36" t="s">
        <v>5</v>
      </c>
      <c r="B104" s="28">
        <v>10001002</v>
      </c>
      <c r="C104" s="28" t="s">
        <v>6</v>
      </c>
      <c r="D104" s="28" t="s">
        <v>220</v>
      </c>
      <c r="E104" s="28" t="s">
        <v>299</v>
      </c>
      <c r="F104" s="28" t="s">
        <v>158</v>
      </c>
      <c r="G104" s="28" t="s">
        <v>294</v>
      </c>
      <c r="H104" s="28">
        <v>1</v>
      </c>
      <c r="I104" s="28">
        <v>384</v>
      </c>
      <c r="J104" s="51" t="s">
        <v>7</v>
      </c>
      <c r="K104" s="52"/>
      <c r="L104" s="28" t="s">
        <v>290</v>
      </c>
      <c r="M104" s="28">
        <v>1</v>
      </c>
      <c r="N104" s="28">
        <v>1</v>
      </c>
      <c r="O104" s="29">
        <v>1</v>
      </c>
      <c r="P104" s="37"/>
      <c r="Q104" s="19"/>
      <c r="R104" s="19"/>
      <c r="S104" s="19"/>
      <c r="T104" s="19"/>
      <c r="U104" s="19"/>
      <c r="V104" s="19"/>
      <c r="W104" s="19"/>
      <c r="X104" s="19">
        <v>1</v>
      </c>
      <c r="Y104" s="19"/>
      <c r="Z104" s="19"/>
      <c r="AA104" s="19"/>
      <c r="AB104" s="19"/>
      <c r="AC104" s="19"/>
      <c r="AD104" s="19"/>
      <c r="AE104" s="19"/>
      <c r="AF104" s="19">
        <v>1</v>
      </c>
      <c r="AG104" s="19"/>
      <c r="AH104" s="19"/>
      <c r="AI104" s="19"/>
      <c r="AJ104" s="19"/>
      <c r="AK104" s="19"/>
      <c r="AL104" s="19"/>
      <c r="AM104" s="19"/>
      <c r="AN104" s="19">
        <v>1</v>
      </c>
      <c r="AO104" s="19"/>
      <c r="AP104" s="19"/>
      <c r="AQ104" s="19"/>
      <c r="AR104" s="19"/>
      <c r="AS104" s="19"/>
      <c r="AT104" s="19"/>
      <c r="AU104" s="19"/>
      <c r="AV104" s="19">
        <v>1</v>
      </c>
      <c r="AW104" s="19"/>
      <c r="AX104" s="19"/>
      <c r="AY104" s="19"/>
      <c r="AZ104" s="19"/>
      <c r="BA104" s="19"/>
      <c r="BB104" s="19"/>
      <c r="BC104" s="19"/>
      <c r="BD104" s="19">
        <v>1</v>
      </c>
      <c r="BE104" s="19"/>
      <c r="BF104" s="19"/>
      <c r="BG104" s="19"/>
      <c r="BH104" s="19"/>
      <c r="BI104" s="19"/>
      <c r="BJ104" s="19"/>
      <c r="BK104" s="19"/>
      <c r="BL104" s="19">
        <v>1</v>
      </c>
      <c r="BM104" s="19"/>
      <c r="BN104" s="19"/>
      <c r="BO104" s="19"/>
      <c r="BP104" s="19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</row>
    <row r="105" spans="1:114" ht="13.8" thickBot="1" x14ac:dyDescent="0.3">
      <c r="A105" s="13" t="s">
        <v>354</v>
      </c>
      <c r="B105" s="14"/>
      <c r="C105" s="14"/>
      <c r="D105" s="14"/>
      <c r="E105" s="14"/>
      <c r="F105" s="14"/>
      <c r="G105" s="14"/>
      <c r="H105" s="14"/>
      <c r="I105" s="14"/>
      <c r="J105" s="50"/>
      <c r="K105" s="50"/>
      <c r="L105" s="14"/>
      <c r="M105" s="25"/>
      <c r="N105" s="14"/>
      <c r="O105" s="25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5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</row>
    <row r="106" spans="1:114" x14ac:dyDescent="0.25">
      <c r="A106" s="31" t="s">
        <v>8</v>
      </c>
      <c r="B106" s="32"/>
      <c r="C106" s="32"/>
      <c r="D106" s="32" t="s">
        <v>219</v>
      </c>
      <c r="E106" s="32" t="s">
        <v>296</v>
      </c>
      <c r="F106" s="32" t="s">
        <v>158</v>
      </c>
      <c r="G106" s="32" t="s">
        <v>295</v>
      </c>
      <c r="H106" s="32">
        <v>2</v>
      </c>
      <c r="I106" s="32">
        <v>5398</v>
      </c>
      <c r="J106" s="48" t="s">
        <v>198</v>
      </c>
      <c r="K106" s="49"/>
      <c r="L106" s="32" t="s">
        <v>311</v>
      </c>
      <c r="M106" s="33">
        <v>1</v>
      </c>
      <c r="N106" s="32">
        <v>1.5</v>
      </c>
      <c r="O106" s="34">
        <v>1.5</v>
      </c>
      <c r="P106" s="35"/>
      <c r="Q106" s="18">
        <v>1.5</v>
      </c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</row>
    <row r="107" spans="1:114" x14ac:dyDescent="0.25">
      <c r="A107" s="38" t="s">
        <v>8</v>
      </c>
      <c r="B107" s="33"/>
      <c r="C107" s="33"/>
      <c r="D107" s="33" t="s">
        <v>219</v>
      </c>
      <c r="E107" s="33" t="s">
        <v>299</v>
      </c>
      <c r="F107" s="33" t="s">
        <v>158</v>
      </c>
      <c r="G107" s="33" t="s">
        <v>101</v>
      </c>
      <c r="H107" s="33">
        <v>1</v>
      </c>
      <c r="I107" s="33">
        <v>452</v>
      </c>
      <c r="J107" s="53" t="s">
        <v>102</v>
      </c>
      <c r="K107" s="54"/>
      <c r="L107" s="33" t="s">
        <v>224</v>
      </c>
      <c r="M107" s="33">
        <v>1</v>
      </c>
      <c r="N107" s="33">
        <v>6</v>
      </c>
      <c r="O107" s="34">
        <v>6</v>
      </c>
      <c r="P107" s="39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>
        <v>6</v>
      </c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>
        <v>6</v>
      </c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</row>
    <row r="108" spans="1:114" x14ac:dyDescent="0.25">
      <c r="A108" s="38" t="s">
        <v>8</v>
      </c>
      <c r="B108" s="33">
        <v>10000829</v>
      </c>
      <c r="C108" s="33" t="s">
        <v>57</v>
      </c>
      <c r="D108" s="33" t="s">
        <v>219</v>
      </c>
      <c r="E108" s="33"/>
      <c r="F108" s="33"/>
      <c r="G108" s="33"/>
      <c r="H108" s="33"/>
      <c r="I108" s="33">
        <v>437</v>
      </c>
      <c r="J108" s="53" t="s">
        <v>332</v>
      </c>
      <c r="K108" s="54"/>
      <c r="L108" s="33" t="s">
        <v>224</v>
      </c>
      <c r="M108" s="33">
        <v>2</v>
      </c>
      <c r="N108" s="33">
        <v>18</v>
      </c>
      <c r="O108" s="34">
        <v>9</v>
      </c>
      <c r="P108" s="39" t="s">
        <v>374</v>
      </c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>
        <v>18</v>
      </c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>
        <v>18</v>
      </c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</row>
    <row r="109" spans="1:114" x14ac:dyDescent="0.25">
      <c r="A109" s="38" t="s">
        <v>8</v>
      </c>
      <c r="B109" s="33">
        <v>10000829</v>
      </c>
      <c r="C109" s="33" t="s">
        <v>57</v>
      </c>
      <c r="D109" s="33" t="s">
        <v>219</v>
      </c>
      <c r="E109" s="33" t="s">
        <v>299</v>
      </c>
      <c r="F109" s="33" t="s">
        <v>159</v>
      </c>
      <c r="G109" s="33">
        <v>21</v>
      </c>
      <c r="H109" s="33">
        <v>2</v>
      </c>
      <c r="I109" s="33">
        <v>414</v>
      </c>
      <c r="J109" s="53" t="s">
        <v>59</v>
      </c>
      <c r="K109" s="54"/>
      <c r="L109" s="33" t="s">
        <v>226</v>
      </c>
      <c r="M109" s="33">
        <v>1</v>
      </c>
      <c r="N109" s="33">
        <v>3</v>
      </c>
      <c r="O109" s="34">
        <v>3</v>
      </c>
      <c r="P109" s="39"/>
      <c r="Q109" s="20"/>
      <c r="R109" s="20"/>
      <c r="S109" s="20"/>
      <c r="T109" s="20">
        <v>3</v>
      </c>
      <c r="U109" s="20"/>
      <c r="V109" s="20"/>
      <c r="W109" s="20"/>
      <c r="X109" s="20">
        <v>3</v>
      </c>
      <c r="Y109" s="20"/>
      <c r="Z109" s="20"/>
      <c r="AA109" s="20"/>
      <c r="AB109" s="20">
        <v>3</v>
      </c>
      <c r="AC109" s="20"/>
      <c r="AD109" s="20"/>
      <c r="AE109" s="20"/>
      <c r="AF109" s="20">
        <v>3</v>
      </c>
      <c r="AG109" s="20"/>
      <c r="AH109" s="20"/>
      <c r="AI109" s="20"/>
      <c r="AJ109" s="20">
        <v>3</v>
      </c>
      <c r="AK109" s="20"/>
      <c r="AL109" s="20"/>
      <c r="AM109" s="20"/>
      <c r="AN109" s="20">
        <v>3</v>
      </c>
      <c r="AO109" s="20"/>
      <c r="AP109" s="20"/>
      <c r="AQ109" s="20"/>
      <c r="AR109" s="20">
        <v>3</v>
      </c>
      <c r="AS109" s="20"/>
      <c r="AT109" s="20"/>
      <c r="AU109" s="20"/>
      <c r="AV109" s="20">
        <v>3</v>
      </c>
      <c r="AW109" s="20"/>
      <c r="AX109" s="20"/>
      <c r="AY109" s="20"/>
      <c r="AZ109" s="20">
        <v>3</v>
      </c>
      <c r="BA109" s="20"/>
      <c r="BB109" s="20"/>
      <c r="BC109" s="20"/>
      <c r="BD109" s="20">
        <v>3</v>
      </c>
      <c r="BE109" s="20"/>
      <c r="BF109" s="20"/>
      <c r="BG109" s="20"/>
      <c r="BH109" s="20">
        <v>3</v>
      </c>
      <c r="BI109" s="20"/>
      <c r="BJ109" s="20"/>
      <c r="BK109" s="20"/>
      <c r="BL109" s="20">
        <v>3</v>
      </c>
      <c r="BM109" s="20"/>
      <c r="BN109" s="20"/>
      <c r="BO109" s="20"/>
      <c r="BP109" s="20">
        <v>3</v>
      </c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</row>
    <row r="110" spans="1:114" x14ac:dyDescent="0.25">
      <c r="A110" s="38" t="s">
        <v>8</v>
      </c>
      <c r="B110" s="33">
        <v>10004093</v>
      </c>
      <c r="C110" s="33" t="s">
        <v>189</v>
      </c>
      <c r="D110" s="33" t="s">
        <v>219</v>
      </c>
      <c r="E110" s="33" t="s">
        <v>299</v>
      </c>
      <c r="F110" s="33" t="s">
        <v>159</v>
      </c>
      <c r="G110" s="33">
        <v>241</v>
      </c>
      <c r="H110" s="33">
        <v>1</v>
      </c>
      <c r="I110" s="33">
        <v>4842</v>
      </c>
      <c r="J110" s="53" t="s">
        <v>190</v>
      </c>
      <c r="K110" s="54"/>
      <c r="L110" s="33" t="s">
        <v>226</v>
      </c>
      <c r="M110" s="33">
        <v>1</v>
      </c>
      <c r="N110" s="33">
        <v>4</v>
      </c>
      <c r="O110" s="34">
        <v>4</v>
      </c>
      <c r="P110" s="39"/>
      <c r="Q110" s="20"/>
      <c r="R110" s="20"/>
      <c r="S110" s="20"/>
      <c r="T110" s="20">
        <v>4</v>
      </c>
      <c r="U110" s="20"/>
      <c r="V110" s="20"/>
      <c r="W110" s="20"/>
      <c r="X110" s="20">
        <v>4</v>
      </c>
      <c r="Y110" s="20"/>
      <c r="Z110" s="20"/>
      <c r="AA110" s="20"/>
      <c r="AB110" s="20">
        <v>4</v>
      </c>
      <c r="AC110" s="20"/>
      <c r="AD110" s="20"/>
      <c r="AE110" s="20"/>
      <c r="AF110" s="20">
        <v>4</v>
      </c>
      <c r="AG110" s="20"/>
      <c r="AH110" s="20"/>
      <c r="AI110" s="20"/>
      <c r="AJ110" s="20">
        <v>4</v>
      </c>
      <c r="AK110" s="20"/>
      <c r="AL110" s="20"/>
      <c r="AM110" s="20"/>
      <c r="AN110" s="20">
        <v>4</v>
      </c>
      <c r="AO110" s="20"/>
      <c r="AP110" s="20"/>
      <c r="AQ110" s="20"/>
      <c r="AR110" s="20">
        <v>4</v>
      </c>
      <c r="AS110" s="20"/>
      <c r="AT110" s="20"/>
      <c r="AU110" s="20"/>
      <c r="AV110" s="20">
        <v>4</v>
      </c>
      <c r="AW110" s="20"/>
      <c r="AX110" s="20"/>
      <c r="AY110" s="20"/>
      <c r="AZ110" s="20">
        <v>4</v>
      </c>
      <c r="BA110" s="20"/>
      <c r="BB110" s="20"/>
      <c r="BC110" s="20"/>
      <c r="BD110" s="20">
        <v>4</v>
      </c>
      <c r="BE110" s="20"/>
      <c r="BF110" s="20"/>
      <c r="BG110" s="20"/>
      <c r="BH110" s="20">
        <v>4</v>
      </c>
      <c r="BI110" s="20"/>
      <c r="BJ110" s="20"/>
      <c r="BK110" s="20"/>
      <c r="BL110" s="20">
        <v>4</v>
      </c>
      <c r="BM110" s="20"/>
      <c r="BN110" s="20"/>
      <c r="BO110" s="20"/>
      <c r="BP110" s="20">
        <v>4</v>
      </c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</row>
    <row r="111" spans="1:114" x14ac:dyDescent="0.25">
      <c r="A111" s="38" t="s">
        <v>8</v>
      </c>
      <c r="B111" s="33">
        <v>10000832</v>
      </c>
      <c r="C111" s="33" t="s">
        <v>61</v>
      </c>
      <c r="D111" s="33" t="s">
        <v>219</v>
      </c>
      <c r="E111" s="33" t="s">
        <v>299</v>
      </c>
      <c r="F111" s="33" t="s">
        <v>159</v>
      </c>
      <c r="G111" s="33">
        <v>23</v>
      </c>
      <c r="H111" s="33">
        <v>1</v>
      </c>
      <c r="I111" s="33">
        <v>418</v>
      </c>
      <c r="J111" s="53" t="s">
        <v>62</v>
      </c>
      <c r="K111" s="54"/>
      <c r="L111" s="33" t="s">
        <v>162</v>
      </c>
      <c r="M111" s="33">
        <v>1</v>
      </c>
      <c r="N111" s="33">
        <v>16</v>
      </c>
      <c r="O111" s="34">
        <v>16</v>
      </c>
      <c r="P111" s="39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>
        <v>16</v>
      </c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</row>
    <row r="112" spans="1:114" x14ac:dyDescent="0.25">
      <c r="A112" s="38" t="s">
        <v>8</v>
      </c>
      <c r="B112" s="33">
        <v>10000821</v>
      </c>
      <c r="C112" s="33" t="s">
        <v>22</v>
      </c>
      <c r="D112" s="33" t="s">
        <v>220</v>
      </c>
      <c r="E112" s="33" t="s">
        <v>299</v>
      </c>
      <c r="F112" s="33" t="s">
        <v>158</v>
      </c>
      <c r="G112" s="33" t="s">
        <v>293</v>
      </c>
      <c r="H112" s="33">
        <v>1</v>
      </c>
      <c r="I112" s="33">
        <v>398</v>
      </c>
      <c r="J112" s="53" t="s">
        <v>30</v>
      </c>
      <c r="K112" s="54"/>
      <c r="L112" s="33" t="s">
        <v>156</v>
      </c>
      <c r="M112" s="33">
        <v>1</v>
      </c>
      <c r="N112" s="33">
        <v>1</v>
      </c>
      <c r="O112" s="34">
        <v>1</v>
      </c>
      <c r="P112" s="39"/>
      <c r="Q112" s="20"/>
      <c r="R112" s="20"/>
      <c r="S112" s="20">
        <v>1</v>
      </c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>
        <v>1</v>
      </c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>
        <v>1</v>
      </c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>
        <v>1</v>
      </c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>
        <v>1</v>
      </c>
      <c r="BP112" s="20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</row>
    <row r="113" spans="1:114" x14ac:dyDescent="0.25">
      <c r="A113" s="38" t="s">
        <v>8</v>
      </c>
      <c r="B113" s="33">
        <v>10000830</v>
      </c>
      <c r="C113" s="33" t="s">
        <v>154</v>
      </c>
      <c r="D113" s="33" t="s">
        <v>220</v>
      </c>
      <c r="E113" s="33" t="s">
        <v>299</v>
      </c>
      <c r="F113" s="33" t="s">
        <v>159</v>
      </c>
      <c r="G113" s="33">
        <v>22</v>
      </c>
      <c r="H113" s="33">
        <v>1</v>
      </c>
      <c r="I113" s="33">
        <v>494</v>
      </c>
      <c r="J113" s="53" t="s">
        <v>386</v>
      </c>
      <c r="K113" s="54"/>
      <c r="L113" s="33" t="s">
        <v>156</v>
      </c>
      <c r="M113" s="33">
        <v>1</v>
      </c>
      <c r="N113" s="33">
        <v>2</v>
      </c>
      <c r="O113" s="34">
        <v>2</v>
      </c>
      <c r="P113" s="39"/>
      <c r="Q113" s="20"/>
      <c r="R113" s="20"/>
      <c r="S113" s="20">
        <v>2</v>
      </c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>
        <v>2</v>
      </c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>
        <v>2</v>
      </c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>
        <v>2</v>
      </c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>
        <v>2</v>
      </c>
      <c r="BP113" s="20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</row>
    <row r="114" spans="1:114" x14ac:dyDescent="0.25">
      <c r="A114" s="38" t="s">
        <v>8</v>
      </c>
      <c r="B114" s="33">
        <v>10000822</v>
      </c>
      <c r="C114" s="33" t="s">
        <v>9</v>
      </c>
      <c r="D114" s="33" t="s">
        <v>220</v>
      </c>
      <c r="E114" s="33" t="s">
        <v>299</v>
      </c>
      <c r="F114" s="33" t="s">
        <v>158</v>
      </c>
      <c r="G114" s="33" t="s">
        <v>10</v>
      </c>
      <c r="H114" s="33">
        <v>1</v>
      </c>
      <c r="I114" s="33">
        <v>385</v>
      </c>
      <c r="J114" s="53" t="s">
        <v>11</v>
      </c>
      <c r="K114" s="54"/>
      <c r="L114" s="33" t="s">
        <v>226</v>
      </c>
      <c r="M114" s="33">
        <v>1</v>
      </c>
      <c r="N114" s="33">
        <v>1</v>
      </c>
      <c r="O114" s="34">
        <v>1</v>
      </c>
      <c r="P114" s="39"/>
      <c r="Q114" s="20"/>
      <c r="R114" s="20"/>
      <c r="S114" s="20"/>
      <c r="T114" s="20">
        <v>1</v>
      </c>
      <c r="U114" s="20"/>
      <c r="V114" s="20"/>
      <c r="W114" s="20"/>
      <c r="X114" s="20">
        <v>1</v>
      </c>
      <c r="Y114" s="20"/>
      <c r="Z114" s="20"/>
      <c r="AA114" s="20"/>
      <c r="AB114" s="20">
        <v>1</v>
      </c>
      <c r="AC114" s="20"/>
      <c r="AD114" s="20"/>
      <c r="AE114" s="20"/>
      <c r="AF114" s="20">
        <v>1</v>
      </c>
      <c r="AG114" s="20"/>
      <c r="AH114" s="20"/>
      <c r="AI114" s="20"/>
      <c r="AJ114" s="20">
        <v>1</v>
      </c>
      <c r="AK114" s="20"/>
      <c r="AL114" s="20"/>
      <c r="AM114" s="20"/>
      <c r="AN114" s="20">
        <v>1</v>
      </c>
      <c r="AO114" s="20"/>
      <c r="AP114" s="20"/>
      <c r="AQ114" s="20"/>
      <c r="AR114" s="20">
        <v>1</v>
      </c>
      <c r="AS114" s="20"/>
      <c r="AT114" s="20"/>
      <c r="AU114" s="20"/>
      <c r="AV114" s="20">
        <v>1</v>
      </c>
      <c r="AW114" s="20"/>
      <c r="AX114" s="20"/>
      <c r="AY114" s="20"/>
      <c r="AZ114" s="20">
        <v>1</v>
      </c>
      <c r="BA114" s="20"/>
      <c r="BB114" s="20"/>
      <c r="BC114" s="20"/>
      <c r="BD114" s="20">
        <v>1</v>
      </c>
      <c r="BE114" s="20"/>
      <c r="BF114" s="20"/>
      <c r="BG114" s="20"/>
      <c r="BH114" s="20">
        <v>1</v>
      </c>
      <c r="BI114" s="20"/>
      <c r="BJ114" s="20"/>
      <c r="BK114" s="20"/>
      <c r="BL114" s="20">
        <v>1</v>
      </c>
      <c r="BM114" s="20"/>
      <c r="BN114" s="20"/>
      <c r="BO114" s="20"/>
      <c r="BP114" s="20">
        <v>1</v>
      </c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</row>
    <row r="115" spans="1:114" x14ac:dyDescent="0.25">
      <c r="A115" s="38" t="s">
        <v>8</v>
      </c>
      <c r="B115" s="33">
        <v>10000822</v>
      </c>
      <c r="C115" s="33" t="s">
        <v>9</v>
      </c>
      <c r="D115" s="33" t="s">
        <v>220</v>
      </c>
      <c r="E115" s="33" t="s">
        <v>31</v>
      </c>
      <c r="F115" s="33" t="s">
        <v>159</v>
      </c>
      <c r="G115" s="33">
        <v>19</v>
      </c>
      <c r="H115" s="33">
        <v>1</v>
      </c>
      <c r="I115" s="33">
        <v>400</v>
      </c>
      <c r="J115" s="53" t="s">
        <v>33</v>
      </c>
      <c r="K115" s="54"/>
      <c r="L115" s="33" t="s">
        <v>226</v>
      </c>
      <c r="M115" s="33">
        <v>1</v>
      </c>
      <c r="N115" s="33">
        <v>1</v>
      </c>
      <c r="O115" s="34">
        <v>1</v>
      </c>
      <c r="P115" s="39"/>
      <c r="Q115" s="20">
        <v>1</v>
      </c>
      <c r="R115" s="20"/>
      <c r="S115" s="20"/>
      <c r="T115" s="20"/>
      <c r="U115" s="20">
        <v>1</v>
      </c>
      <c r="V115" s="20"/>
      <c r="W115" s="20"/>
      <c r="X115" s="20"/>
      <c r="Y115" s="20">
        <v>1</v>
      </c>
      <c r="Z115" s="20"/>
      <c r="AA115" s="20"/>
      <c r="AB115" s="20"/>
      <c r="AC115" s="20">
        <v>1</v>
      </c>
      <c r="AD115" s="20"/>
      <c r="AE115" s="20"/>
      <c r="AF115" s="20"/>
      <c r="AG115" s="20">
        <v>1</v>
      </c>
      <c r="AH115" s="20"/>
      <c r="AI115" s="20"/>
      <c r="AJ115" s="20"/>
      <c r="AK115" s="20">
        <v>1</v>
      </c>
      <c r="AL115" s="20"/>
      <c r="AM115" s="20"/>
      <c r="AN115" s="20"/>
      <c r="AO115" s="20">
        <v>1</v>
      </c>
      <c r="AP115" s="20"/>
      <c r="AQ115" s="20"/>
      <c r="AR115" s="20"/>
      <c r="AS115" s="20">
        <v>1</v>
      </c>
      <c r="AT115" s="20"/>
      <c r="AU115" s="20"/>
      <c r="AV115" s="20"/>
      <c r="AW115" s="20">
        <v>1</v>
      </c>
      <c r="AX115" s="20"/>
      <c r="AY115" s="20"/>
      <c r="AZ115" s="20"/>
      <c r="BA115" s="20">
        <v>1</v>
      </c>
      <c r="BB115" s="20"/>
      <c r="BC115" s="20"/>
      <c r="BD115" s="20"/>
      <c r="BE115" s="20">
        <v>1</v>
      </c>
      <c r="BF115" s="20"/>
      <c r="BG115" s="20"/>
      <c r="BH115" s="20"/>
      <c r="BI115" s="20">
        <v>1</v>
      </c>
      <c r="BJ115" s="20"/>
      <c r="BK115" s="20"/>
      <c r="BL115" s="20"/>
      <c r="BM115" s="20">
        <v>1</v>
      </c>
      <c r="BN115" s="20"/>
      <c r="BO115" s="20"/>
      <c r="BP115" s="20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</row>
    <row r="116" spans="1:114" x14ac:dyDescent="0.25">
      <c r="A116" s="38" t="s">
        <v>8</v>
      </c>
      <c r="B116" s="33">
        <v>10000831</v>
      </c>
      <c r="C116" s="33" t="s">
        <v>184</v>
      </c>
      <c r="D116" s="33" t="s">
        <v>221</v>
      </c>
      <c r="E116" s="33" t="s">
        <v>299</v>
      </c>
      <c r="F116" s="33" t="s">
        <v>158</v>
      </c>
      <c r="G116" s="33" t="s">
        <v>185</v>
      </c>
      <c r="H116" s="33">
        <v>1</v>
      </c>
      <c r="I116" s="33">
        <v>2861</v>
      </c>
      <c r="J116" s="53" t="s">
        <v>186</v>
      </c>
      <c r="K116" s="54"/>
      <c r="L116" s="33" t="s">
        <v>236</v>
      </c>
      <c r="M116" s="33">
        <v>1</v>
      </c>
      <c r="N116" s="33">
        <v>1</v>
      </c>
      <c r="O116" s="34">
        <v>1</v>
      </c>
      <c r="P116" s="39"/>
      <c r="Q116" s="20">
        <v>1</v>
      </c>
      <c r="R116" s="20">
        <v>1</v>
      </c>
      <c r="S116" s="20">
        <v>1</v>
      </c>
      <c r="T116" s="20">
        <v>1</v>
      </c>
      <c r="U116" s="20">
        <v>1</v>
      </c>
      <c r="V116" s="20">
        <v>1</v>
      </c>
      <c r="W116" s="20">
        <v>1</v>
      </c>
      <c r="X116" s="20">
        <v>1</v>
      </c>
      <c r="Y116" s="20">
        <v>1</v>
      </c>
      <c r="Z116" s="20">
        <v>1</v>
      </c>
      <c r="AA116" s="20">
        <v>1</v>
      </c>
      <c r="AB116" s="20">
        <v>1</v>
      </c>
      <c r="AC116" s="20">
        <v>1</v>
      </c>
      <c r="AD116" s="20">
        <v>1</v>
      </c>
      <c r="AE116" s="20">
        <v>1</v>
      </c>
      <c r="AF116" s="20">
        <v>1</v>
      </c>
      <c r="AG116" s="20">
        <v>1</v>
      </c>
      <c r="AH116" s="20">
        <v>1</v>
      </c>
      <c r="AI116" s="20">
        <v>1</v>
      </c>
      <c r="AJ116" s="20">
        <v>1</v>
      </c>
      <c r="AK116" s="20">
        <v>1</v>
      </c>
      <c r="AL116" s="20">
        <v>1</v>
      </c>
      <c r="AM116" s="20">
        <v>1</v>
      </c>
      <c r="AN116" s="20">
        <v>1</v>
      </c>
      <c r="AO116" s="20">
        <v>1</v>
      </c>
      <c r="AP116" s="20">
        <v>1</v>
      </c>
      <c r="AQ116" s="20">
        <v>1</v>
      </c>
      <c r="AR116" s="20">
        <v>1</v>
      </c>
      <c r="AS116" s="20">
        <v>1</v>
      </c>
      <c r="AT116" s="20">
        <v>1</v>
      </c>
      <c r="AU116" s="20">
        <v>1</v>
      </c>
      <c r="AV116" s="20">
        <v>1</v>
      </c>
      <c r="AW116" s="20">
        <v>1</v>
      </c>
      <c r="AX116" s="20">
        <v>1</v>
      </c>
      <c r="AY116" s="20">
        <v>1</v>
      </c>
      <c r="AZ116" s="20">
        <v>1</v>
      </c>
      <c r="BA116" s="20">
        <v>1</v>
      </c>
      <c r="BB116" s="20">
        <v>1</v>
      </c>
      <c r="BC116" s="20">
        <v>1</v>
      </c>
      <c r="BD116" s="20">
        <v>1</v>
      </c>
      <c r="BE116" s="20">
        <v>1</v>
      </c>
      <c r="BF116" s="20">
        <v>1</v>
      </c>
      <c r="BG116" s="20">
        <v>1</v>
      </c>
      <c r="BH116" s="20">
        <v>1</v>
      </c>
      <c r="BI116" s="20">
        <v>1</v>
      </c>
      <c r="BJ116" s="20">
        <v>1</v>
      </c>
      <c r="BK116" s="20">
        <v>1</v>
      </c>
      <c r="BL116" s="20">
        <v>1</v>
      </c>
      <c r="BM116" s="20">
        <v>1</v>
      </c>
      <c r="BN116" s="20">
        <v>1</v>
      </c>
      <c r="BO116" s="20">
        <v>1</v>
      </c>
      <c r="BP116" s="20">
        <v>1</v>
      </c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</row>
    <row r="117" spans="1:114" x14ac:dyDescent="0.25">
      <c r="A117" s="38" t="s">
        <v>8</v>
      </c>
      <c r="B117" s="33">
        <v>10000829</v>
      </c>
      <c r="C117" s="33" t="s">
        <v>57</v>
      </c>
      <c r="D117" s="33" t="s">
        <v>221</v>
      </c>
      <c r="E117" s="33" t="s">
        <v>299</v>
      </c>
      <c r="F117" s="33" t="s">
        <v>159</v>
      </c>
      <c r="G117" s="33">
        <v>21</v>
      </c>
      <c r="H117" s="33">
        <v>1</v>
      </c>
      <c r="I117" s="33">
        <v>413</v>
      </c>
      <c r="J117" s="53" t="s">
        <v>58</v>
      </c>
      <c r="K117" s="54"/>
      <c r="L117" s="33" t="s">
        <v>314</v>
      </c>
      <c r="M117" s="33">
        <v>1</v>
      </c>
      <c r="N117" s="33">
        <v>5</v>
      </c>
      <c r="O117" s="34">
        <v>5</v>
      </c>
      <c r="P117" s="39"/>
      <c r="Q117" s="20">
        <v>5</v>
      </c>
      <c r="R117" s="20">
        <v>5</v>
      </c>
      <c r="S117" s="20">
        <v>5</v>
      </c>
      <c r="T117" s="20">
        <v>5</v>
      </c>
      <c r="U117" s="20">
        <v>5</v>
      </c>
      <c r="V117" s="20">
        <v>5</v>
      </c>
      <c r="W117" s="20">
        <v>5</v>
      </c>
      <c r="X117" s="20">
        <v>5</v>
      </c>
      <c r="Y117" s="20">
        <v>5</v>
      </c>
      <c r="Z117" s="20">
        <v>5</v>
      </c>
      <c r="AA117" s="20">
        <v>5</v>
      </c>
      <c r="AB117" s="20">
        <v>5</v>
      </c>
      <c r="AC117" s="20">
        <v>5</v>
      </c>
      <c r="AD117" s="20">
        <v>5</v>
      </c>
      <c r="AE117" s="20">
        <v>5</v>
      </c>
      <c r="AF117" s="20">
        <v>5</v>
      </c>
      <c r="AG117" s="20">
        <v>5</v>
      </c>
      <c r="AH117" s="20">
        <v>5</v>
      </c>
      <c r="AI117" s="20">
        <v>5</v>
      </c>
      <c r="AJ117" s="20">
        <v>5</v>
      </c>
      <c r="AK117" s="20">
        <v>5</v>
      </c>
      <c r="AL117" s="20">
        <v>5</v>
      </c>
      <c r="AM117" s="20">
        <v>5</v>
      </c>
      <c r="AN117" s="20">
        <v>5</v>
      </c>
      <c r="AO117" s="20">
        <v>5</v>
      </c>
      <c r="AP117" s="20">
        <v>5</v>
      </c>
      <c r="AQ117" s="20">
        <v>5</v>
      </c>
      <c r="AR117" s="20">
        <v>5</v>
      </c>
      <c r="AS117" s="20">
        <v>5</v>
      </c>
      <c r="AT117" s="20">
        <v>5</v>
      </c>
      <c r="AU117" s="20">
        <v>5</v>
      </c>
      <c r="AV117" s="20">
        <v>5</v>
      </c>
      <c r="AW117" s="20">
        <v>5</v>
      </c>
      <c r="AX117" s="20">
        <v>5</v>
      </c>
      <c r="AY117" s="20">
        <v>5</v>
      </c>
      <c r="AZ117" s="20">
        <v>5</v>
      </c>
      <c r="BA117" s="20">
        <v>5</v>
      </c>
      <c r="BB117" s="20">
        <v>5</v>
      </c>
      <c r="BC117" s="20">
        <v>5</v>
      </c>
      <c r="BD117" s="20">
        <v>5</v>
      </c>
      <c r="BE117" s="20">
        <v>5</v>
      </c>
      <c r="BF117" s="20">
        <v>5</v>
      </c>
      <c r="BG117" s="20">
        <v>5</v>
      </c>
      <c r="BH117" s="20">
        <v>5</v>
      </c>
      <c r="BI117" s="20">
        <v>5</v>
      </c>
      <c r="BJ117" s="20">
        <v>5</v>
      </c>
      <c r="BK117" s="20">
        <v>5</v>
      </c>
      <c r="BL117" s="20">
        <v>5</v>
      </c>
      <c r="BM117" s="20">
        <v>5</v>
      </c>
      <c r="BN117" s="20">
        <v>5</v>
      </c>
      <c r="BO117" s="20">
        <v>5</v>
      </c>
      <c r="BP117" s="20">
        <v>5</v>
      </c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</row>
    <row r="118" spans="1:114" x14ac:dyDescent="0.25">
      <c r="A118" s="38" t="s">
        <v>8</v>
      </c>
      <c r="B118" s="33"/>
      <c r="C118" s="33"/>
      <c r="D118" s="33" t="s">
        <v>221</v>
      </c>
      <c r="E118" s="33" t="s">
        <v>299</v>
      </c>
      <c r="F118" s="33" t="s">
        <v>158</v>
      </c>
      <c r="G118" s="33" t="s">
        <v>60</v>
      </c>
      <c r="H118" s="33">
        <v>1</v>
      </c>
      <c r="I118" s="33">
        <v>416</v>
      </c>
      <c r="J118" s="53" t="s">
        <v>387</v>
      </c>
      <c r="K118" s="54"/>
      <c r="L118" s="33" t="s">
        <v>290</v>
      </c>
      <c r="M118" s="33">
        <v>1</v>
      </c>
      <c r="N118" s="33">
        <v>16</v>
      </c>
      <c r="O118" s="34">
        <v>16</v>
      </c>
      <c r="P118" s="39"/>
      <c r="Q118" s="20"/>
      <c r="R118" s="20"/>
      <c r="S118" s="20"/>
      <c r="T118" s="20"/>
      <c r="U118" s="20"/>
      <c r="V118" s="20"/>
      <c r="W118" s="20"/>
      <c r="X118" s="20">
        <v>16</v>
      </c>
      <c r="Y118" s="20"/>
      <c r="Z118" s="20"/>
      <c r="AA118" s="20"/>
      <c r="AB118" s="20"/>
      <c r="AC118" s="20"/>
      <c r="AD118" s="20"/>
      <c r="AE118" s="20"/>
      <c r="AF118" s="20">
        <v>16</v>
      </c>
      <c r="AG118" s="20"/>
      <c r="AH118" s="20"/>
      <c r="AI118" s="20"/>
      <c r="AJ118" s="20"/>
      <c r="AK118" s="20"/>
      <c r="AL118" s="20"/>
      <c r="AM118" s="20"/>
      <c r="AN118" s="20">
        <v>16</v>
      </c>
      <c r="AO118" s="20"/>
      <c r="AP118" s="20"/>
      <c r="AQ118" s="20"/>
      <c r="AR118" s="20"/>
      <c r="AS118" s="20"/>
      <c r="AT118" s="20"/>
      <c r="AU118" s="20"/>
      <c r="AV118" s="20">
        <v>16</v>
      </c>
      <c r="AW118" s="20"/>
      <c r="AX118" s="20"/>
      <c r="AY118" s="20"/>
      <c r="AZ118" s="20"/>
      <c r="BA118" s="20"/>
      <c r="BB118" s="20"/>
      <c r="BC118" s="20"/>
      <c r="BD118" s="20">
        <v>16</v>
      </c>
      <c r="BE118" s="20"/>
      <c r="BF118" s="20"/>
      <c r="BG118" s="20"/>
      <c r="BH118" s="20"/>
      <c r="BI118" s="20"/>
      <c r="BJ118" s="20"/>
      <c r="BK118" s="20"/>
      <c r="BL118" s="20">
        <v>16</v>
      </c>
      <c r="BM118" s="20"/>
      <c r="BN118" s="20"/>
      <c r="BO118" s="20"/>
      <c r="BP118" s="20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</row>
    <row r="119" spans="1:114" x14ac:dyDescent="0.25">
      <c r="A119" s="38" t="s">
        <v>8</v>
      </c>
      <c r="B119" s="33">
        <v>10000825</v>
      </c>
      <c r="C119" s="33" t="s">
        <v>122</v>
      </c>
      <c r="D119" s="33" t="s">
        <v>221</v>
      </c>
      <c r="E119" s="33" t="s">
        <v>299</v>
      </c>
      <c r="F119" s="33" t="s">
        <v>158</v>
      </c>
      <c r="G119" s="33" t="s">
        <v>17</v>
      </c>
      <c r="H119" s="33">
        <v>1</v>
      </c>
      <c r="I119" s="33">
        <v>1115</v>
      </c>
      <c r="J119" s="53" t="s">
        <v>170</v>
      </c>
      <c r="K119" s="54"/>
      <c r="L119" s="33" t="s">
        <v>290</v>
      </c>
      <c r="M119" s="33">
        <v>1</v>
      </c>
      <c r="N119" s="33">
        <v>6</v>
      </c>
      <c r="O119" s="34">
        <v>6</v>
      </c>
      <c r="P119" s="39"/>
      <c r="Q119" s="20"/>
      <c r="R119" s="20"/>
      <c r="S119" s="20"/>
      <c r="T119" s="20"/>
      <c r="U119" s="20"/>
      <c r="V119" s="20"/>
      <c r="W119" s="20"/>
      <c r="X119" s="20">
        <v>6</v>
      </c>
      <c r="Y119" s="20"/>
      <c r="Z119" s="20"/>
      <c r="AA119" s="20"/>
      <c r="AB119" s="20"/>
      <c r="AC119" s="20"/>
      <c r="AD119" s="20"/>
      <c r="AE119" s="20"/>
      <c r="AF119" s="20">
        <v>6</v>
      </c>
      <c r="AG119" s="20"/>
      <c r="AH119" s="20"/>
      <c r="AI119" s="20"/>
      <c r="AJ119" s="20"/>
      <c r="AK119" s="20"/>
      <c r="AL119" s="20"/>
      <c r="AM119" s="20"/>
      <c r="AN119" s="20">
        <v>6</v>
      </c>
      <c r="AO119" s="20"/>
      <c r="AP119" s="20"/>
      <c r="AQ119" s="20"/>
      <c r="AR119" s="20"/>
      <c r="AS119" s="20"/>
      <c r="AT119" s="20"/>
      <c r="AU119" s="20"/>
      <c r="AV119" s="20">
        <v>6</v>
      </c>
      <c r="AW119" s="20"/>
      <c r="AX119" s="20"/>
      <c r="AY119" s="20"/>
      <c r="AZ119" s="20"/>
      <c r="BA119" s="20"/>
      <c r="BB119" s="20"/>
      <c r="BC119" s="20"/>
      <c r="BD119" s="20">
        <v>6</v>
      </c>
      <c r="BE119" s="20"/>
      <c r="BF119" s="20"/>
      <c r="BG119" s="20"/>
      <c r="BH119" s="20"/>
      <c r="BI119" s="20"/>
      <c r="BJ119" s="20"/>
      <c r="BK119" s="20"/>
      <c r="BL119" s="20">
        <v>6</v>
      </c>
      <c r="BM119" s="20"/>
      <c r="BN119" s="20"/>
      <c r="BO119" s="20"/>
      <c r="BP119" s="20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</row>
    <row r="120" spans="1:114" x14ac:dyDescent="0.25">
      <c r="A120" s="38" t="s">
        <v>8</v>
      </c>
      <c r="B120" s="33"/>
      <c r="C120" s="33"/>
      <c r="D120" s="33" t="s">
        <v>221</v>
      </c>
      <c r="E120" s="33" t="s">
        <v>299</v>
      </c>
      <c r="F120" s="33" t="s">
        <v>158</v>
      </c>
      <c r="G120" s="33" t="s">
        <v>17</v>
      </c>
      <c r="H120" s="33">
        <v>1</v>
      </c>
      <c r="I120" s="33">
        <v>390</v>
      </c>
      <c r="J120" s="53" t="s">
        <v>18</v>
      </c>
      <c r="K120" s="54"/>
      <c r="L120" s="33" t="s">
        <v>290</v>
      </c>
      <c r="M120" s="33">
        <v>2</v>
      </c>
      <c r="N120" s="33">
        <v>6</v>
      </c>
      <c r="O120" s="34">
        <v>6</v>
      </c>
      <c r="P120" s="39"/>
      <c r="Q120" s="20"/>
      <c r="R120" s="20"/>
      <c r="S120" s="20"/>
      <c r="T120" s="20">
        <v>6</v>
      </c>
      <c r="U120" s="20"/>
      <c r="V120" s="20"/>
      <c r="W120" s="20"/>
      <c r="X120" s="20"/>
      <c r="Y120" s="20"/>
      <c r="Z120" s="20"/>
      <c r="AA120" s="20"/>
      <c r="AB120" s="20">
        <v>6</v>
      </c>
      <c r="AC120" s="20"/>
      <c r="AD120" s="20"/>
      <c r="AE120" s="20"/>
      <c r="AF120" s="20"/>
      <c r="AG120" s="20"/>
      <c r="AH120" s="20"/>
      <c r="AI120" s="20"/>
      <c r="AJ120" s="20">
        <v>6</v>
      </c>
      <c r="AK120" s="20"/>
      <c r="AL120" s="20"/>
      <c r="AM120" s="20"/>
      <c r="AN120" s="20"/>
      <c r="AO120" s="20"/>
      <c r="AP120" s="20"/>
      <c r="AQ120" s="20"/>
      <c r="AR120" s="20">
        <v>6</v>
      </c>
      <c r="AS120" s="20"/>
      <c r="AT120" s="20"/>
      <c r="AU120" s="20"/>
      <c r="AV120" s="20"/>
      <c r="AW120" s="20"/>
      <c r="AX120" s="20"/>
      <c r="AY120" s="20"/>
      <c r="AZ120" s="20">
        <v>6</v>
      </c>
      <c r="BA120" s="20"/>
      <c r="BB120" s="20"/>
      <c r="BC120" s="20"/>
      <c r="BD120" s="20"/>
      <c r="BE120" s="20"/>
      <c r="BF120" s="20"/>
      <c r="BG120" s="20"/>
      <c r="BH120" s="20">
        <v>6</v>
      </c>
      <c r="BI120" s="20"/>
      <c r="BJ120" s="20"/>
      <c r="BK120" s="20"/>
      <c r="BL120" s="20"/>
      <c r="BM120" s="20"/>
      <c r="BN120" s="20"/>
      <c r="BO120" s="20"/>
      <c r="BP120" s="20">
        <v>6</v>
      </c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</row>
    <row r="121" spans="1:114" ht="13.8" thickBot="1" x14ac:dyDescent="0.3">
      <c r="A121" s="36" t="s">
        <v>8</v>
      </c>
      <c r="B121" s="28"/>
      <c r="C121" s="28"/>
      <c r="D121" s="28" t="s">
        <v>221</v>
      </c>
      <c r="E121" s="28"/>
      <c r="F121" s="28"/>
      <c r="G121" s="28"/>
      <c r="H121" s="28"/>
      <c r="I121" s="28"/>
      <c r="J121" s="51" t="s">
        <v>322</v>
      </c>
      <c r="K121" s="52"/>
      <c r="L121" s="28" t="s">
        <v>290</v>
      </c>
      <c r="M121" s="28">
        <v>1</v>
      </c>
      <c r="N121" s="28">
        <v>16</v>
      </c>
      <c r="O121" s="29">
        <v>16</v>
      </c>
      <c r="P121" s="37" t="s">
        <v>374</v>
      </c>
      <c r="Q121" s="19"/>
      <c r="R121" s="19"/>
      <c r="S121" s="19"/>
      <c r="T121" s="19">
        <v>16</v>
      </c>
      <c r="U121" s="19"/>
      <c r="V121" s="19"/>
      <c r="W121" s="19"/>
      <c r="X121" s="19"/>
      <c r="Y121" s="19"/>
      <c r="Z121" s="19"/>
      <c r="AA121" s="19"/>
      <c r="AB121" s="19">
        <v>16</v>
      </c>
      <c r="AC121" s="19"/>
      <c r="AD121" s="19"/>
      <c r="AE121" s="19"/>
      <c r="AF121" s="19"/>
      <c r="AG121" s="19"/>
      <c r="AH121" s="19"/>
      <c r="AI121" s="19"/>
      <c r="AJ121" s="19">
        <v>16</v>
      </c>
      <c r="AK121" s="19"/>
      <c r="AL121" s="19"/>
      <c r="AM121" s="19"/>
      <c r="AN121" s="19"/>
      <c r="AO121" s="19"/>
      <c r="AP121" s="19"/>
      <c r="AQ121" s="19"/>
      <c r="AR121" s="19">
        <v>16</v>
      </c>
      <c r="AS121" s="19"/>
      <c r="AT121" s="19"/>
      <c r="AU121" s="19"/>
      <c r="AV121" s="19"/>
      <c r="AW121" s="19"/>
      <c r="AX121" s="19"/>
      <c r="AY121" s="19"/>
      <c r="AZ121" s="19">
        <v>16</v>
      </c>
      <c r="BA121" s="19"/>
      <c r="BB121" s="19"/>
      <c r="BC121" s="19"/>
      <c r="BD121" s="19"/>
      <c r="BE121" s="19"/>
      <c r="BF121" s="19"/>
      <c r="BG121" s="19"/>
      <c r="BH121" s="19">
        <v>16</v>
      </c>
      <c r="BI121" s="19"/>
      <c r="BJ121" s="19"/>
      <c r="BK121" s="19"/>
      <c r="BL121" s="19"/>
      <c r="BM121" s="19"/>
      <c r="BN121" s="19"/>
      <c r="BO121" s="19"/>
      <c r="BP121" s="19">
        <v>16</v>
      </c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</row>
    <row r="122" spans="1:114" ht="13.8" thickBot="1" x14ac:dyDescent="0.3">
      <c r="A122" s="13" t="s">
        <v>355</v>
      </c>
      <c r="B122" s="14"/>
      <c r="C122" s="14"/>
      <c r="D122" s="14"/>
      <c r="E122" s="14"/>
      <c r="F122" s="14"/>
      <c r="G122" s="14"/>
      <c r="H122" s="14"/>
      <c r="I122" s="14"/>
      <c r="J122" s="50"/>
      <c r="K122" s="50"/>
      <c r="L122" s="14"/>
      <c r="M122" s="25"/>
      <c r="N122" s="14"/>
      <c r="O122" s="25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5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</row>
    <row r="123" spans="1:114" x14ac:dyDescent="0.25">
      <c r="A123" s="31" t="s">
        <v>0</v>
      </c>
      <c r="B123" s="32"/>
      <c r="C123" s="32"/>
      <c r="D123" s="32" t="s">
        <v>220</v>
      </c>
      <c r="E123" s="32" t="s">
        <v>299</v>
      </c>
      <c r="F123" s="32" t="s">
        <v>158</v>
      </c>
      <c r="G123" s="32" t="s">
        <v>148</v>
      </c>
      <c r="H123" s="32">
        <v>1</v>
      </c>
      <c r="I123" s="32">
        <v>489</v>
      </c>
      <c r="J123" s="48" t="s">
        <v>149</v>
      </c>
      <c r="K123" s="49"/>
      <c r="L123" s="32" t="s">
        <v>161</v>
      </c>
      <c r="M123" s="33">
        <v>2</v>
      </c>
      <c r="N123" s="32">
        <v>4</v>
      </c>
      <c r="O123" s="34">
        <v>2</v>
      </c>
      <c r="P123" s="35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>
        <v>4</v>
      </c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>
        <v>4</v>
      </c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>
        <v>4</v>
      </c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>
        <v>4</v>
      </c>
      <c r="BP123" s="18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</row>
    <row r="124" spans="1:114" x14ac:dyDescent="0.25">
      <c r="A124" s="38" t="s">
        <v>0</v>
      </c>
      <c r="B124" s="33"/>
      <c r="C124" s="33"/>
      <c r="D124" s="33" t="s">
        <v>220</v>
      </c>
      <c r="E124" s="33" t="s">
        <v>299</v>
      </c>
      <c r="F124" s="33" t="s">
        <v>158</v>
      </c>
      <c r="G124" s="33" t="s">
        <v>150</v>
      </c>
      <c r="H124" s="33">
        <v>2</v>
      </c>
      <c r="I124" s="33">
        <v>5404</v>
      </c>
      <c r="J124" s="53" t="s">
        <v>199</v>
      </c>
      <c r="K124" s="54"/>
      <c r="L124" s="33" t="s">
        <v>226</v>
      </c>
      <c r="M124" s="33">
        <v>2</v>
      </c>
      <c r="N124" s="33">
        <v>4</v>
      </c>
      <c r="O124" s="34">
        <v>2</v>
      </c>
      <c r="P124" s="39"/>
      <c r="Q124" s="20"/>
      <c r="R124" s="20"/>
      <c r="S124" s="20"/>
      <c r="T124" s="20">
        <v>4</v>
      </c>
      <c r="U124" s="20"/>
      <c r="V124" s="20"/>
      <c r="W124" s="20"/>
      <c r="X124" s="20">
        <v>4</v>
      </c>
      <c r="Y124" s="20"/>
      <c r="Z124" s="20"/>
      <c r="AA124" s="20"/>
      <c r="AB124" s="20">
        <v>4</v>
      </c>
      <c r="AC124" s="20"/>
      <c r="AD124" s="20"/>
      <c r="AE124" s="20"/>
      <c r="AF124" s="20">
        <v>4</v>
      </c>
      <c r="AG124" s="20"/>
      <c r="AH124" s="20"/>
      <c r="AI124" s="20"/>
      <c r="AJ124" s="20">
        <v>4</v>
      </c>
      <c r="AK124" s="20"/>
      <c r="AL124" s="20"/>
      <c r="AM124" s="20"/>
      <c r="AN124" s="20">
        <v>4</v>
      </c>
      <c r="AO124" s="20"/>
      <c r="AP124" s="20"/>
      <c r="AQ124" s="20"/>
      <c r="AR124" s="20">
        <v>4</v>
      </c>
      <c r="AS124" s="20"/>
      <c r="AT124" s="20"/>
      <c r="AU124" s="20"/>
      <c r="AV124" s="20">
        <v>4</v>
      </c>
      <c r="AW124" s="20"/>
      <c r="AX124" s="20"/>
      <c r="AY124" s="20"/>
      <c r="AZ124" s="20">
        <v>4</v>
      </c>
      <c r="BA124" s="20"/>
      <c r="BB124" s="20"/>
      <c r="BC124" s="20"/>
      <c r="BD124" s="20">
        <v>4</v>
      </c>
      <c r="BE124" s="20"/>
      <c r="BF124" s="20"/>
      <c r="BG124" s="20"/>
      <c r="BH124" s="20">
        <v>4</v>
      </c>
      <c r="BI124" s="20"/>
      <c r="BJ124" s="20"/>
      <c r="BK124" s="20"/>
      <c r="BL124" s="20">
        <v>4</v>
      </c>
      <c r="BM124" s="20"/>
      <c r="BN124" s="20"/>
      <c r="BO124" s="20"/>
      <c r="BP124" s="20">
        <v>4</v>
      </c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</row>
    <row r="125" spans="1:114" x14ac:dyDescent="0.25">
      <c r="A125" s="38" t="s">
        <v>0</v>
      </c>
      <c r="B125" s="33"/>
      <c r="C125" s="33"/>
      <c r="D125" s="33" t="s">
        <v>221</v>
      </c>
      <c r="E125" s="33" t="s">
        <v>299</v>
      </c>
      <c r="F125" s="33" t="s">
        <v>158</v>
      </c>
      <c r="G125" s="33" t="s">
        <v>1</v>
      </c>
      <c r="H125" s="33">
        <v>1</v>
      </c>
      <c r="I125" s="33">
        <v>381</v>
      </c>
      <c r="J125" s="53" t="s">
        <v>2</v>
      </c>
      <c r="K125" s="54"/>
      <c r="L125" s="33" t="s">
        <v>226</v>
      </c>
      <c r="M125" s="33">
        <v>1</v>
      </c>
      <c r="N125" s="33">
        <v>4</v>
      </c>
      <c r="O125" s="34">
        <v>4</v>
      </c>
      <c r="P125" s="39"/>
      <c r="Q125" s="20"/>
      <c r="R125" s="20"/>
      <c r="S125" s="20"/>
      <c r="T125" s="20">
        <v>4</v>
      </c>
      <c r="U125" s="20"/>
      <c r="V125" s="20"/>
      <c r="W125" s="20"/>
      <c r="X125" s="20">
        <v>4</v>
      </c>
      <c r="Y125" s="20"/>
      <c r="Z125" s="20"/>
      <c r="AA125" s="20"/>
      <c r="AB125" s="20">
        <v>4</v>
      </c>
      <c r="AC125" s="20"/>
      <c r="AD125" s="20"/>
      <c r="AE125" s="20"/>
      <c r="AF125" s="20">
        <v>4</v>
      </c>
      <c r="AG125" s="20"/>
      <c r="AH125" s="20"/>
      <c r="AI125" s="20"/>
      <c r="AJ125" s="20">
        <v>4</v>
      </c>
      <c r="AK125" s="20"/>
      <c r="AL125" s="20"/>
      <c r="AM125" s="20"/>
      <c r="AN125" s="20">
        <v>4</v>
      </c>
      <c r="AO125" s="20"/>
      <c r="AP125" s="20"/>
      <c r="AQ125" s="20"/>
      <c r="AR125" s="20">
        <v>4</v>
      </c>
      <c r="AS125" s="20"/>
      <c r="AT125" s="20"/>
      <c r="AU125" s="20"/>
      <c r="AV125" s="20">
        <v>4</v>
      </c>
      <c r="AW125" s="20"/>
      <c r="AX125" s="20"/>
      <c r="AY125" s="20"/>
      <c r="AZ125" s="20">
        <v>4</v>
      </c>
      <c r="BA125" s="20"/>
      <c r="BB125" s="20"/>
      <c r="BC125" s="20"/>
      <c r="BD125" s="20">
        <v>4</v>
      </c>
      <c r="BE125" s="20"/>
      <c r="BF125" s="20"/>
      <c r="BG125" s="20"/>
      <c r="BH125" s="20">
        <v>4</v>
      </c>
      <c r="BI125" s="20"/>
      <c r="BJ125" s="20"/>
      <c r="BK125" s="20"/>
      <c r="BL125" s="20">
        <v>4</v>
      </c>
      <c r="BM125" s="20"/>
      <c r="BN125" s="20"/>
      <c r="BO125" s="20"/>
      <c r="BP125" s="20">
        <v>4</v>
      </c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</row>
    <row r="126" spans="1:114" ht="13.8" thickBot="1" x14ac:dyDescent="0.3">
      <c r="A126" s="36" t="s">
        <v>0</v>
      </c>
      <c r="B126" s="28"/>
      <c r="C126" s="28"/>
      <c r="D126" s="28" t="s">
        <v>221</v>
      </c>
      <c r="E126" s="28" t="s">
        <v>299</v>
      </c>
      <c r="F126" s="28" t="s">
        <v>158</v>
      </c>
      <c r="G126" s="28" t="s">
        <v>150</v>
      </c>
      <c r="H126" s="28">
        <v>1</v>
      </c>
      <c r="I126" s="28">
        <v>490</v>
      </c>
      <c r="J126" s="51" t="s">
        <v>151</v>
      </c>
      <c r="K126" s="52"/>
      <c r="L126" s="28" t="s">
        <v>226</v>
      </c>
      <c r="M126" s="28">
        <v>1</v>
      </c>
      <c r="N126" s="28">
        <v>4</v>
      </c>
      <c r="O126" s="29">
        <v>4</v>
      </c>
      <c r="P126" s="37"/>
      <c r="Q126" s="19"/>
      <c r="R126" s="19"/>
      <c r="S126" s="19"/>
      <c r="T126" s="19">
        <v>4</v>
      </c>
      <c r="U126" s="19"/>
      <c r="V126" s="19"/>
      <c r="W126" s="19"/>
      <c r="X126" s="19">
        <v>4</v>
      </c>
      <c r="Y126" s="19"/>
      <c r="Z126" s="19"/>
      <c r="AA126" s="19"/>
      <c r="AB126" s="19">
        <v>4</v>
      </c>
      <c r="AC126" s="19"/>
      <c r="AD126" s="19"/>
      <c r="AE126" s="19"/>
      <c r="AF126" s="19">
        <v>4</v>
      </c>
      <c r="AG126" s="19"/>
      <c r="AH126" s="19"/>
      <c r="AI126" s="19"/>
      <c r="AJ126" s="19">
        <v>4</v>
      </c>
      <c r="AK126" s="19"/>
      <c r="AL126" s="19"/>
      <c r="AM126" s="19"/>
      <c r="AN126" s="19">
        <v>4</v>
      </c>
      <c r="AO126" s="19"/>
      <c r="AP126" s="19"/>
      <c r="AQ126" s="19"/>
      <c r="AR126" s="19">
        <v>4</v>
      </c>
      <c r="AS126" s="19"/>
      <c r="AT126" s="19"/>
      <c r="AU126" s="19"/>
      <c r="AV126" s="19">
        <v>4</v>
      </c>
      <c r="AW126" s="19"/>
      <c r="AX126" s="19"/>
      <c r="AY126" s="19"/>
      <c r="AZ126" s="19">
        <v>4</v>
      </c>
      <c r="BA126" s="19"/>
      <c r="BB126" s="19"/>
      <c r="BC126" s="19"/>
      <c r="BD126" s="19">
        <v>4</v>
      </c>
      <c r="BE126" s="19"/>
      <c r="BF126" s="19"/>
      <c r="BG126" s="19"/>
      <c r="BH126" s="19">
        <v>4</v>
      </c>
      <c r="BI126" s="19"/>
      <c r="BJ126" s="19"/>
      <c r="BK126" s="19"/>
      <c r="BL126" s="19">
        <v>4</v>
      </c>
      <c r="BM126" s="19"/>
      <c r="BN126" s="19"/>
      <c r="BO126" s="19"/>
      <c r="BP126" s="19">
        <v>4</v>
      </c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</row>
    <row r="127" spans="1:114" ht="13.8" thickBot="1" x14ac:dyDescent="0.3">
      <c r="A127" s="13" t="s">
        <v>356</v>
      </c>
      <c r="B127" s="14"/>
      <c r="C127" s="14"/>
      <c r="D127" s="14"/>
      <c r="E127" s="14"/>
      <c r="F127" s="14"/>
      <c r="G127" s="14"/>
      <c r="H127" s="14"/>
      <c r="I127" s="14"/>
      <c r="J127" s="50"/>
      <c r="K127" s="50"/>
      <c r="L127" s="14"/>
      <c r="M127" s="25"/>
      <c r="N127" s="14"/>
      <c r="O127" s="25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5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</row>
    <row r="128" spans="1:114" x14ac:dyDescent="0.25">
      <c r="A128" s="31" t="s">
        <v>54</v>
      </c>
      <c r="B128" s="32">
        <v>10000807</v>
      </c>
      <c r="C128" s="32" t="s">
        <v>55</v>
      </c>
      <c r="D128" s="32" t="s">
        <v>221</v>
      </c>
      <c r="E128" s="32" t="s">
        <v>299</v>
      </c>
      <c r="F128" s="32" t="s">
        <v>159</v>
      </c>
      <c r="G128" s="32">
        <v>17</v>
      </c>
      <c r="H128" s="32">
        <v>1</v>
      </c>
      <c r="I128" s="32">
        <v>412</v>
      </c>
      <c r="J128" s="48" t="s">
        <v>56</v>
      </c>
      <c r="K128" s="49"/>
      <c r="L128" s="32" t="s">
        <v>314</v>
      </c>
      <c r="M128" s="33">
        <v>1</v>
      </c>
      <c r="N128" s="32">
        <v>5</v>
      </c>
      <c r="O128" s="34">
        <v>5</v>
      </c>
      <c r="P128" s="35"/>
      <c r="Q128" s="18">
        <v>5</v>
      </c>
      <c r="R128" s="18">
        <v>5</v>
      </c>
      <c r="S128" s="18">
        <v>5</v>
      </c>
      <c r="T128" s="18">
        <v>5</v>
      </c>
      <c r="U128" s="18">
        <v>5</v>
      </c>
      <c r="V128" s="18">
        <v>5</v>
      </c>
      <c r="W128" s="18">
        <v>5</v>
      </c>
      <c r="X128" s="18">
        <v>5</v>
      </c>
      <c r="Y128" s="18">
        <v>5</v>
      </c>
      <c r="Z128" s="18">
        <v>5</v>
      </c>
      <c r="AA128" s="18">
        <v>5</v>
      </c>
      <c r="AB128" s="18">
        <v>5</v>
      </c>
      <c r="AC128" s="18">
        <v>5</v>
      </c>
      <c r="AD128" s="18">
        <v>5</v>
      </c>
      <c r="AE128" s="18">
        <v>5</v>
      </c>
      <c r="AF128" s="18">
        <v>5</v>
      </c>
      <c r="AG128" s="18">
        <v>5</v>
      </c>
      <c r="AH128" s="18">
        <v>5</v>
      </c>
      <c r="AI128" s="18">
        <v>5</v>
      </c>
      <c r="AJ128" s="18">
        <v>5</v>
      </c>
      <c r="AK128" s="18">
        <v>5</v>
      </c>
      <c r="AL128" s="18">
        <v>5</v>
      </c>
      <c r="AM128" s="18">
        <v>5</v>
      </c>
      <c r="AN128" s="18">
        <v>5</v>
      </c>
      <c r="AO128" s="18">
        <v>5</v>
      </c>
      <c r="AP128" s="18">
        <v>5</v>
      </c>
      <c r="AQ128" s="18">
        <v>5</v>
      </c>
      <c r="AR128" s="18">
        <v>5</v>
      </c>
      <c r="AS128" s="18">
        <v>5</v>
      </c>
      <c r="AT128" s="18">
        <v>5</v>
      </c>
      <c r="AU128" s="18">
        <v>5</v>
      </c>
      <c r="AV128" s="18">
        <v>5</v>
      </c>
      <c r="AW128" s="18">
        <v>5</v>
      </c>
      <c r="AX128" s="18">
        <v>5</v>
      </c>
      <c r="AY128" s="18">
        <v>5</v>
      </c>
      <c r="AZ128" s="18">
        <v>5</v>
      </c>
      <c r="BA128" s="18">
        <v>5</v>
      </c>
      <c r="BB128" s="18">
        <v>5</v>
      </c>
      <c r="BC128" s="18">
        <v>5</v>
      </c>
      <c r="BD128" s="18">
        <v>5</v>
      </c>
      <c r="BE128" s="18">
        <v>5</v>
      </c>
      <c r="BF128" s="18">
        <v>5</v>
      </c>
      <c r="BG128" s="18">
        <v>5</v>
      </c>
      <c r="BH128" s="18">
        <v>5</v>
      </c>
      <c r="BI128" s="18">
        <v>5</v>
      </c>
      <c r="BJ128" s="18">
        <v>5</v>
      </c>
      <c r="BK128" s="18">
        <v>5</v>
      </c>
      <c r="BL128" s="18">
        <v>5</v>
      </c>
      <c r="BM128" s="18">
        <v>5</v>
      </c>
      <c r="BN128" s="18">
        <v>5</v>
      </c>
      <c r="BO128" s="18">
        <v>5</v>
      </c>
      <c r="BP128" s="18">
        <v>5</v>
      </c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</row>
    <row r="129" spans="1:114" x14ac:dyDescent="0.25">
      <c r="A129" s="38" t="s">
        <v>54</v>
      </c>
      <c r="B129" s="33"/>
      <c r="C129" s="33"/>
      <c r="D129" s="33" t="s">
        <v>221</v>
      </c>
      <c r="E129" s="33" t="s">
        <v>299</v>
      </c>
      <c r="F129" s="33" t="s">
        <v>158</v>
      </c>
      <c r="G129" s="33" t="s">
        <v>123</v>
      </c>
      <c r="H129" s="33">
        <v>1</v>
      </c>
      <c r="I129" s="33">
        <v>467</v>
      </c>
      <c r="J129" s="53" t="s">
        <v>124</v>
      </c>
      <c r="K129" s="54"/>
      <c r="L129" s="33" t="s">
        <v>314</v>
      </c>
      <c r="M129" s="33">
        <v>1</v>
      </c>
      <c r="N129" s="33">
        <v>5</v>
      </c>
      <c r="O129" s="34">
        <v>5</v>
      </c>
      <c r="P129" s="39"/>
      <c r="Q129" s="20">
        <v>5</v>
      </c>
      <c r="R129" s="20">
        <v>5</v>
      </c>
      <c r="S129" s="20">
        <v>5</v>
      </c>
      <c r="T129" s="20">
        <v>5</v>
      </c>
      <c r="U129" s="20">
        <v>5</v>
      </c>
      <c r="V129" s="20">
        <v>5</v>
      </c>
      <c r="W129" s="20">
        <v>5</v>
      </c>
      <c r="X129" s="20">
        <v>5</v>
      </c>
      <c r="Y129" s="20">
        <v>5</v>
      </c>
      <c r="Z129" s="20">
        <v>5</v>
      </c>
      <c r="AA129" s="20">
        <v>5</v>
      </c>
      <c r="AB129" s="20">
        <v>5</v>
      </c>
      <c r="AC129" s="20">
        <v>5</v>
      </c>
      <c r="AD129" s="20">
        <v>5</v>
      </c>
      <c r="AE129" s="20">
        <v>5</v>
      </c>
      <c r="AF129" s="20">
        <v>5</v>
      </c>
      <c r="AG129" s="20">
        <v>5</v>
      </c>
      <c r="AH129" s="20">
        <v>5</v>
      </c>
      <c r="AI129" s="20">
        <v>5</v>
      </c>
      <c r="AJ129" s="20">
        <v>5</v>
      </c>
      <c r="AK129" s="20">
        <v>5</v>
      </c>
      <c r="AL129" s="20">
        <v>5</v>
      </c>
      <c r="AM129" s="20">
        <v>5</v>
      </c>
      <c r="AN129" s="20">
        <v>5</v>
      </c>
      <c r="AO129" s="20">
        <v>5</v>
      </c>
      <c r="AP129" s="20">
        <v>5</v>
      </c>
      <c r="AQ129" s="20">
        <v>5</v>
      </c>
      <c r="AR129" s="20">
        <v>5</v>
      </c>
      <c r="AS129" s="20">
        <v>5</v>
      </c>
      <c r="AT129" s="20">
        <v>5</v>
      </c>
      <c r="AU129" s="20">
        <v>5</v>
      </c>
      <c r="AV129" s="20">
        <v>5</v>
      </c>
      <c r="AW129" s="20">
        <v>5</v>
      </c>
      <c r="AX129" s="20">
        <v>5</v>
      </c>
      <c r="AY129" s="20">
        <v>5</v>
      </c>
      <c r="AZ129" s="20">
        <v>5</v>
      </c>
      <c r="BA129" s="20">
        <v>5</v>
      </c>
      <c r="BB129" s="20">
        <v>5</v>
      </c>
      <c r="BC129" s="20">
        <v>5</v>
      </c>
      <c r="BD129" s="20">
        <v>5</v>
      </c>
      <c r="BE129" s="20">
        <v>5</v>
      </c>
      <c r="BF129" s="20">
        <v>5</v>
      </c>
      <c r="BG129" s="20">
        <v>5</v>
      </c>
      <c r="BH129" s="20">
        <v>5</v>
      </c>
      <c r="BI129" s="20">
        <v>5</v>
      </c>
      <c r="BJ129" s="20">
        <v>5</v>
      </c>
      <c r="BK129" s="20">
        <v>5</v>
      </c>
      <c r="BL129" s="20">
        <v>5</v>
      </c>
      <c r="BM129" s="20">
        <v>5</v>
      </c>
      <c r="BN129" s="20">
        <v>5</v>
      </c>
      <c r="BO129" s="20">
        <v>5</v>
      </c>
      <c r="BP129" s="20">
        <v>5</v>
      </c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</row>
    <row r="130" spans="1:114" ht="13.8" thickBot="1" x14ac:dyDescent="0.3">
      <c r="A130" s="36" t="s">
        <v>54</v>
      </c>
      <c r="B130" s="28">
        <v>10000805</v>
      </c>
      <c r="C130" s="28" t="s">
        <v>13</v>
      </c>
      <c r="D130" s="28" t="s">
        <v>221</v>
      </c>
      <c r="E130" s="28" t="s">
        <v>299</v>
      </c>
      <c r="F130" s="28" t="s">
        <v>158</v>
      </c>
      <c r="G130" s="28" t="s">
        <v>14</v>
      </c>
      <c r="H130" s="28">
        <v>1</v>
      </c>
      <c r="I130" s="28">
        <v>493</v>
      </c>
      <c r="J130" s="51" t="s">
        <v>153</v>
      </c>
      <c r="K130" s="52"/>
      <c r="L130" s="28" t="s">
        <v>314</v>
      </c>
      <c r="M130" s="28">
        <v>1</v>
      </c>
      <c r="N130" s="28">
        <v>5</v>
      </c>
      <c r="O130" s="29">
        <v>5</v>
      </c>
      <c r="P130" s="37"/>
      <c r="Q130" s="19">
        <v>5</v>
      </c>
      <c r="R130" s="19">
        <v>5</v>
      </c>
      <c r="S130" s="19">
        <v>5</v>
      </c>
      <c r="T130" s="19">
        <v>5</v>
      </c>
      <c r="U130" s="19">
        <v>5</v>
      </c>
      <c r="V130" s="19">
        <v>5</v>
      </c>
      <c r="W130" s="19">
        <v>5</v>
      </c>
      <c r="X130" s="19">
        <v>5</v>
      </c>
      <c r="Y130" s="19">
        <v>5</v>
      </c>
      <c r="Z130" s="19">
        <v>5</v>
      </c>
      <c r="AA130" s="19">
        <v>5</v>
      </c>
      <c r="AB130" s="19">
        <v>5</v>
      </c>
      <c r="AC130" s="19">
        <v>5</v>
      </c>
      <c r="AD130" s="19">
        <v>5</v>
      </c>
      <c r="AE130" s="19">
        <v>5</v>
      </c>
      <c r="AF130" s="19">
        <v>5</v>
      </c>
      <c r="AG130" s="19">
        <v>5</v>
      </c>
      <c r="AH130" s="19">
        <v>5</v>
      </c>
      <c r="AI130" s="19">
        <v>5</v>
      </c>
      <c r="AJ130" s="19">
        <v>5</v>
      </c>
      <c r="AK130" s="19">
        <v>5</v>
      </c>
      <c r="AL130" s="19">
        <v>5</v>
      </c>
      <c r="AM130" s="19">
        <v>5</v>
      </c>
      <c r="AN130" s="19">
        <v>5</v>
      </c>
      <c r="AO130" s="19">
        <v>5</v>
      </c>
      <c r="AP130" s="19">
        <v>5</v>
      </c>
      <c r="AQ130" s="19">
        <v>5</v>
      </c>
      <c r="AR130" s="19">
        <v>5</v>
      </c>
      <c r="AS130" s="19">
        <v>5</v>
      </c>
      <c r="AT130" s="19">
        <v>5</v>
      </c>
      <c r="AU130" s="19">
        <v>5</v>
      </c>
      <c r="AV130" s="19">
        <v>5</v>
      </c>
      <c r="AW130" s="19">
        <v>5</v>
      </c>
      <c r="AX130" s="19">
        <v>5</v>
      </c>
      <c r="AY130" s="19">
        <v>5</v>
      </c>
      <c r="AZ130" s="19">
        <v>5</v>
      </c>
      <c r="BA130" s="19">
        <v>5</v>
      </c>
      <c r="BB130" s="19">
        <v>5</v>
      </c>
      <c r="BC130" s="19">
        <v>5</v>
      </c>
      <c r="BD130" s="19">
        <v>5</v>
      </c>
      <c r="BE130" s="19">
        <v>5</v>
      </c>
      <c r="BF130" s="19">
        <v>5</v>
      </c>
      <c r="BG130" s="19">
        <v>5</v>
      </c>
      <c r="BH130" s="19">
        <v>5</v>
      </c>
      <c r="BI130" s="19">
        <v>5</v>
      </c>
      <c r="BJ130" s="19">
        <v>5</v>
      </c>
      <c r="BK130" s="19">
        <v>5</v>
      </c>
      <c r="BL130" s="19">
        <v>5</v>
      </c>
      <c r="BM130" s="19">
        <v>5</v>
      </c>
      <c r="BN130" s="19">
        <v>5</v>
      </c>
      <c r="BO130" s="19">
        <v>5</v>
      </c>
      <c r="BP130" s="19">
        <v>5</v>
      </c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</row>
    <row r="131" spans="1:114" ht="13.8" thickBot="1" x14ac:dyDescent="0.3">
      <c r="A131" s="13" t="s">
        <v>357</v>
      </c>
      <c r="B131" s="14"/>
      <c r="C131" s="14"/>
      <c r="D131" s="14"/>
      <c r="E131" s="14"/>
      <c r="F131" s="14"/>
      <c r="G131" s="14"/>
      <c r="H131" s="14"/>
      <c r="I131" s="14"/>
      <c r="J131" s="50"/>
      <c r="K131" s="50"/>
      <c r="L131" s="14"/>
      <c r="M131" s="25"/>
      <c r="N131" s="14"/>
      <c r="O131" s="25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5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</row>
    <row r="132" spans="1:114" x14ac:dyDescent="0.25">
      <c r="A132" s="31" t="s">
        <v>120</v>
      </c>
      <c r="B132" s="32">
        <v>10000850</v>
      </c>
      <c r="C132" s="32" t="s">
        <v>191</v>
      </c>
      <c r="D132" s="32" t="s">
        <v>221</v>
      </c>
      <c r="E132" s="32" t="s">
        <v>192</v>
      </c>
      <c r="F132" s="32" t="s">
        <v>158</v>
      </c>
      <c r="G132" s="32">
        <v>208</v>
      </c>
      <c r="H132" s="32">
        <v>1</v>
      </c>
      <c r="I132" s="32">
        <v>5382</v>
      </c>
      <c r="J132" s="48" t="s">
        <v>193</v>
      </c>
      <c r="K132" s="49"/>
      <c r="L132" s="32" t="s">
        <v>156</v>
      </c>
      <c r="M132" s="33">
        <v>2</v>
      </c>
      <c r="N132" s="32">
        <v>2</v>
      </c>
      <c r="O132" s="34">
        <v>1</v>
      </c>
      <c r="P132" s="35"/>
      <c r="Q132" s="18"/>
      <c r="R132" s="18"/>
      <c r="S132" s="18"/>
      <c r="T132" s="18"/>
      <c r="U132" s="18"/>
      <c r="V132" s="18"/>
      <c r="W132" s="18"/>
      <c r="X132" s="18">
        <v>2</v>
      </c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>
        <v>2</v>
      </c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>
        <v>2</v>
      </c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>
        <v>2</v>
      </c>
      <c r="BI132" s="18"/>
      <c r="BJ132" s="18"/>
      <c r="BK132" s="18"/>
      <c r="BL132" s="18"/>
      <c r="BM132" s="18"/>
      <c r="BN132" s="18"/>
      <c r="BO132" s="18"/>
      <c r="BP132" s="18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</row>
    <row r="133" spans="1:114" x14ac:dyDescent="0.25">
      <c r="A133" s="38" t="s">
        <v>120</v>
      </c>
      <c r="B133" s="33">
        <v>10000850</v>
      </c>
      <c r="C133" s="33" t="s">
        <v>191</v>
      </c>
      <c r="D133" s="33" t="s">
        <v>221</v>
      </c>
      <c r="E133" s="33" t="s">
        <v>192</v>
      </c>
      <c r="F133" s="33" t="s">
        <v>158</v>
      </c>
      <c r="G133" s="33">
        <v>208</v>
      </c>
      <c r="H133" s="33">
        <v>1</v>
      </c>
      <c r="I133" s="33">
        <v>5383</v>
      </c>
      <c r="J133" s="53" t="s">
        <v>194</v>
      </c>
      <c r="K133" s="54"/>
      <c r="L133" s="33" t="s">
        <v>156</v>
      </c>
      <c r="M133" s="33">
        <v>2</v>
      </c>
      <c r="N133" s="33">
        <v>2</v>
      </c>
      <c r="O133" s="34">
        <v>1</v>
      </c>
      <c r="P133" s="39"/>
      <c r="Q133" s="20"/>
      <c r="R133" s="20"/>
      <c r="S133" s="20"/>
      <c r="T133" s="20"/>
      <c r="U133" s="20"/>
      <c r="V133" s="20"/>
      <c r="W133" s="20"/>
      <c r="X133" s="20">
        <v>2</v>
      </c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>
        <v>2</v>
      </c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>
        <v>2</v>
      </c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>
        <v>2</v>
      </c>
      <c r="BI133" s="20"/>
      <c r="BJ133" s="20"/>
      <c r="BK133" s="20"/>
      <c r="BL133" s="20"/>
      <c r="BM133" s="20"/>
      <c r="BN133" s="20"/>
      <c r="BO133" s="20"/>
      <c r="BP133" s="20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</row>
    <row r="134" spans="1:114" ht="13.8" thickBot="1" x14ac:dyDescent="0.3">
      <c r="A134" s="36" t="s">
        <v>120</v>
      </c>
      <c r="B134" s="28"/>
      <c r="C134" s="28"/>
      <c r="D134" s="28" t="s">
        <v>221</v>
      </c>
      <c r="E134" s="28" t="s">
        <v>299</v>
      </c>
      <c r="F134" s="28" t="s">
        <v>160</v>
      </c>
      <c r="G134" s="28">
        <v>8</v>
      </c>
      <c r="H134" s="28">
        <v>1</v>
      </c>
      <c r="I134" s="28">
        <v>465</v>
      </c>
      <c r="J134" s="51" t="s">
        <v>121</v>
      </c>
      <c r="K134" s="52"/>
      <c r="L134" s="28" t="s">
        <v>314</v>
      </c>
      <c r="M134" s="28">
        <v>1</v>
      </c>
      <c r="N134" s="28">
        <v>5</v>
      </c>
      <c r="O134" s="29">
        <v>5</v>
      </c>
      <c r="P134" s="37"/>
      <c r="Q134" s="19">
        <v>5</v>
      </c>
      <c r="R134" s="19">
        <v>5</v>
      </c>
      <c r="S134" s="19">
        <v>5</v>
      </c>
      <c r="T134" s="19">
        <v>5</v>
      </c>
      <c r="U134" s="19">
        <v>5</v>
      </c>
      <c r="V134" s="19">
        <v>5</v>
      </c>
      <c r="W134" s="19">
        <v>5</v>
      </c>
      <c r="X134" s="19">
        <v>5</v>
      </c>
      <c r="Y134" s="19">
        <v>5</v>
      </c>
      <c r="Z134" s="19">
        <v>5</v>
      </c>
      <c r="AA134" s="19">
        <v>5</v>
      </c>
      <c r="AB134" s="19">
        <v>5</v>
      </c>
      <c r="AC134" s="19">
        <v>5</v>
      </c>
      <c r="AD134" s="19">
        <v>5</v>
      </c>
      <c r="AE134" s="19">
        <v>5</v>
      </c>
      <c r="AF134" s="19">
        <v>5</v>
      </c>
      <c r="AG134" s="19">
        <v>5</v>
      </c>
      <c r="AH134" s="19">
        <v>5</v>
      </c>
      <c r="AI134" s="19">
        <v>5</v>
      </c>
      <c r="AJ134" s="19">
        <v>5</v>
      </c>
      <c r="AK134" s="19">
        <v>5</v>
      </c>
      <c r="AL134" s="19">
        <v>5</v>
      </c>
      <c r="AM134" s="19">
        <v>5</v>
      </c>
      <c r="AN134" s="19">
        <v>5</v>
      </c>
      <c r="AO134" s="19">
        <v>5</v>
      </c>
      <c r="AP134" s="19">
        <v>5</v>
      </c>
      <c r="AQ134" s="19">
        <v>5</v>
      </c>
      <c r="AR134" s="19">
        <v>5</v>
      </c>
      <c r="AS134" s="19">
        <v>5</v>
      </c>
      <c r="AT134" s="19">
        <v>5</v>
      </c>
      <c r="AU134" s="19">
        <v>5</v>
      </c>
      <c r="AV134" s="19">
        <v>5</v>
      </c>
      <c r="AW134" s="19">
        <v>5</v>
      </c>
      <c r="AX134" s="19">
        <v>5</v>
      </c>
      <c r="AY134" s="19">
        <v>5</v>
      </c>
      <c r="AZ134" s="19">
        <v>5</v>
      </c>
      <c r="BA134" s="19">
        <v>5</v>
      </c>
      <c r="BB134" s="19">
        <v>5</v>
      </c>
      <c r="BC134" s="19">
        <v>5</v>
      </c>
      <c r="BD134" s="19">
        <v>5</v>
      </c>
      <c r="BE134" s="19">
        <v>5</v>
      </c>
      <c r="BF134" s="19">
        <v>5</v>
      </c>
      <c r="BG134" s="19">
        <v>5</v>
      </c>
      <c r="BH134" s="19">
        <v>5</v>
      </c>
      <c r="BI134" s="19">
        <v>5</v>
      </c>
      <c r="BJ134" s="19">
        <v>5</v>
      </c>
      <c r="BK134" s="19">
        <v>5</v>
      </c>
      <c r="BL134" s="19">
        <v>5</v>
      </c>
      <c r="BM134" s="19">
        <v>5</v>
      </c>
      <c r="BN134" s="19">
        <v>5</v>
      </c>
      <c r="BO134" s="19">
        <v>5</v>
      </c>
      <c r="BP134" s="19">
        <v>5</v>
      </c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</row>
    <row r="135" spans="1:114" ht="13.8" thickBot="1" x14ac:dyDescent="0.3">
      <c r="A135" s="13" t="s">
        <v>358</v>
      </c>
      <c r="B135" s="14"/>
      <c r="C135" s="14"/>
      <c r="D135" s="14"/>
      <c r="E135" s="14"/>
      <c r="F135" s="14"/>
      <c r="G135" s="14"/>
      <c r="H135" s="14"/>
      <c r="I135" s="14"/>
      <c r="J135" s="50"/>
      <c r="K135" s="50"/>
      <c r="L135" s="14"/>
      <c r="M135" s="25"/>
      <c r="N135" s="14"/>
      <c r="O135" s="25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5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</row>
    <row r="136" spans="1:114" x14ac:dyDescent="0.25">
      <c r="A136" s="31" t="s">
        <v>129</v>
      </c>
      <c r="B136" s="32"/>
      <c r="C136" s="32"/>
      <c r="D136" s="32" t="s">
        <v>221</v>
      </c>
      <c r="E136" s="32" t="s">
        <v>299</v>
      </c>
      <c r="F136" s="32" t="s">
        <v>158</v>
      </c>
      <c r="G136" s="32" t="s">
        <v>130</v>
      </c>
      <c r="H136" s="32">
        <v>1</v>
      </c>
      <c r="I136" s="32">
        <v>473</v>
      </c>
      <c r="J136" s="48" t="s">
        <v>131</v>
      </c>
      <c r="K136" s="49"/>
      <c r="L136" s="32" t="s">
        <v>225</v>
      </c>
      <c r="M136" s="33">
        <v>1</v>
      </c>
      <c r="N136" s="32">
        <v>1</v>
      </c>
      <c r="O136" s="34">
        <v>1</v>
      </c>
      <c r="P136" s="35"/>
      <c r="Q136" s="18"/>
      <c r="R136" s="18">
        <v>1</v>
      </c>
      <c r="S136" s="18"/>
      <c r="T136" s="18">
        <v>1</v>
      </c>
      <c r="U136" s="18"/>
      <c r="V136" s="18">
        <v>1</v>
      </c>
      <c r="W136" s="18"/>
      <c r="X136" s="18">
        <v>1</v>
      </c>
      <c r="Y136" s="18"/>
      <c r="Z136" s="18">
        <v>1</v>
      </c>
      <c r="AA136" s="18"/>
      <c r="AB136" s="18">
        <v>1</v>
      </c>
      <c r="AC136" s="18"/>
      <c r="AD136" s="18">
        <v>1</v>
      </c>
      <c r="AE136" s="18"/>
      <c r="AF136" s="18">
        <v>1</v>
      </c>
      <c r="AG136" s="18"/>
      <c r="AH136" s="18">
        <v>1</v>
      </c>
      <c r="AI136" s="18"/>
      <c r="AJ136" s="18">
        <v>1</v>
      </c>
      <c r="AK136" s="18"/>
      <c r="AL136" s="18">
        <v>1</v>
      </c>
      <c r="AM136" s="18"/>
      <c r="AN136" s="18">
        <v>1</v>
      </c>
      <c r="AO136" s="18"/>
      <c r="AP136" s="18">
        <v>1</v>
      </c>
      <c r="AQ136" s="18"/>
      <c r="AR136" s="18">
        <v>1</v>
      </c>
      <c r="AS136" s="18"/>
      <c r="AT136" s="18">
        <v>1</v>
      </c>
      <c r="AU136" s="18"/>
      <c r="AV136" s="18">
        <v>1</v>
      </c>
      <c r="AW136" s="18"/>
      <c r="AX136" s="18">
        <v>1</v>
      </c>
      <c r="AY136" s="18"/>
      <c r="AZ136" s="18">
        <v>1</v>
      </c>
      <c r="BA136" s="18"/>
      <c r="BB136" s="18">
        <v>1</v>
      </c>
      <c r="BC136" s="18"/>
      <c r="BD136" s="18">
        <v>1</v>
      </c>
      <c r="BE136" s="18"/>
      <c r="BF136" s="18">
        <v>1</v>
      </c>
      <c r="BG136" s="18"/>
      <c r="BH136" s="18">
        <v>1</v>
      </c>
      <c r="BI136" s="18"/>
      <c r="BJ136" s="18">
        <v>1</v>
      </c>
      <c r="BK136" s="18"/>
      <c r="BL136" s="18">
        <v>1</v>
      </c>
      <c r="BM136" s="18"/>
      <c r="BN136" s="18">
        <v>1</v>
      </c>
      <c r="BO136" s="18"/>
      <c r="BP136" s="18">
        <v>1</v>
      </c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</row>
    <row r="137" spans="1:114" ht="13.8" thickBot="1" x14ac:dyDescent="0.3">
      <c r="A137" s="36" t="s">
        <v>129</v>
      </c>
      <c r="B137" s="28"/>
      <c r="C137" s="28"/>
      <c r="D137" s="28" t="s">
        <v>221</v>
      </c>
      <c r="E137" s="28" t="s">
        <v>299</v>
      </c>
      <c r="F137" s="28" t="s">
        <v>158</v>
      </c>
      <c r="G137" s="28" t="s">
        <v>142</v>
      </c>
      <c r="H137" s="28">
        <v>1</v>
      </c>
      <c r="I137" s="28">
        <v>485</v>
      </c>
      <c r="J137" s="51" t="s">
        <v>143</v>
      </c>
      <c r="K137" s="52"/>
      <c r="L137" s="28" t="s">
        <v>225</v>
      </c>
      <c r="M137" s="28">
        <v>1</v>
      </c>
      <c r="N137" s="28">
        <v>1</v>
      </c>
      <c r="O137" s="29">
        <v>1</v>
      </c>
      <c r="P137" s="37"/>
      <c r="Q137" s="19"/>
      <c r="R137" s="19">
        <v>1</v>
      </c>
      <c r="S137" s="19"/>
      <c r="T137" s="19">
        <v>1</v>
      </c>
      <c r="U137" s="19"/>
      <c r="V137" s="19">
        <v>1</v>
      </c>
      <c r="W137" s="19"/>
      <c r="X137" s="19">
        <v>1</v>
      </c>
      <c r="Y137" s="19"/>
      <c r="Z137" s="19">
        <v>1</v>
      </c>
      <c r="AA137" s="19"/>
      <c r="AB137" s="19">
        <v>1</v>
      </c>
      <c r="AC137" s="19"/>
      <c r="AD137" s="19">
        <v>1</v>
      </c>
      <c r="AE137" s="19"/>
      <c r="AF137" s="19">
        <v>1</v>
      </c>
      <c r="AG137" s="19"/>
      <c r="AH137" s="19">
        <v>1</v>
      </c>
      <c r="AI137" s="19"/>
      <c r="AJ137" s="19">
        <v>1</v>
      </c>
      <c r="AK137" s="19"/>
      <c r="AL137" s="19">
        <v>1</v>
      </c>
      <c r="AM137" s="19"/>
      <c r="AN137" s="19">
        <v>1</v>
      </c>
      <c r="AO137" s="19"/>
      <c r="AP137" s="19">
        <v>1</v>
      </c>
      <c r="AQ137" s="19"/>
      <c r="AR137" s="19">
        <v>1</v>
      </c>
      <c r="AS137" s="19"/>
      <c r="AT137" s="19">
        <v>1</v>
      </c>
      <c r="AU137" s="19"/>
      <c r="AV137" s="19">
        <v>1</v>
      </c>
      <c r="AW137" s="19"/>
      <c r="AX137" s="19">
        <v>1</v>
      </c>
      <c r="AY137" s="19"/>
      <c r="AZ137" s="19">
        <v>1</v>
      </c>
      <c r="BA137" s="19"/>
      <c r="BB137" s="19">
        <v>1</v>
      </c>
      <c r="BC137" s="19"/>
      <c r="BD137" s="19">
        <v>1</v>
      </c>
      <c r="BE137" s="19"/>
      <c r="BF137" s="19">
        <v>1</v>
      </c>
      <c r="BG137" s="19"/>
      <c r="BH137" s="19">
        <v>1</v>
      </c>
      <c r="BI137" s="19"/>
      <c r="BJ137" s="19">
        <v>1</v>
      </c>
      <c r="BK137" s="19"/>
      <c r="BL137" s="19">
        <v>1</v>
      </c>
      <c r="BM137" s="19"/>
      <c r="BN137" s="19">
        <v>1</v>
      </c>
      <c r="BO137" s="19"/>
      <c r="BP137" s="19">
        <v>1</v>
      </c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</row>
    <row r="138" spans="1:114" ht="13.8" thickBot="1" x14ac:dyDescent="0.3">
      <c r="A138" s="13" t="s">
        <v>359</v>
      </c>
      <c r="B138" s="14"/>
      <c r="C138" s="14"/>
      <c r="D138" s="14"/>
      <c r="E138" s="14"/>
      <c r="F138" s="14"/>
      <c r="G138" s="14"/>
      <c r="H138" s="14"/>
      <c r="I138" s="14"/>
      <c r="J138" s="50"/>
      <c r="K138" s="50"/>
      <c r="L138" s="14"/>
      <c r="M138" s="25"/>
      <c r="N138" s="14"/>
      <c r="O138" s="25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5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</row>
    <row r="139" spans="1:114" x14ac:dyDescent="0.25">
      <c r="A139" s="31" t="s">
        <v>12</v>
      </c>
      <c r="B139" s="32">
        <v>10000877</v>
      </c>
      <c r="C139" s="32" t="s">
        <v>171</v>
      </c>
      <c r="D139" s="32" t="s">
        <v>220</v>
      </c>
      <c r="E139" s="32" t="s">
        <v>299</v>
      </c>
      <c r="F139" s="32" t="s">
        <v>158</v>
      </c>
      <c r="G139" s="32" t="s">
        <v>227</v>
      </c>
      <c r="H139" s="32">
        <v>2</v>
      </c>
      <c r="I139" s="32">
        <v>2403</v>
      </c>
      <c r="J139" s="48" t="s">
        <v>388</v>
      </c>
      <c r="K139" s="49"/>
      <c r="L139" s="32" t="s">
        <v>312</v>
      </c>
      <c r="M139" s="33">
        <v>1</v>
      </c>
      <c r="N139" s="32">
        <v>4</v>
      </c>
      <c r="O139" s="34">
        <v>4</v>
      </c>
      <c r="P139" s="35"/>
      <c r="Q139" s="18">
        <v>4</v>
      </c>
      <c r="R139" s="18">
        <v>4</v>
      </c>
      <c r="S139" s="18">
        <v>4</v>
      </c>
      <c r="T139" s="18">
        <v>4</v>
      </c>
      <c r="U139" s="18">
        <v>4</v>
      </c>
      <c r="V139" s="18">
        <v>4</v>
      </c>
      <c r="W139" s="18">
        <v>4</v>
      </c>
      <c r="X139" s="18">
        <v>4</v>
      </c>
      <c r="Y139" s="18">
        <v>4</v>
      </c>
      <c r="Z139" s="18">
        <v>4</v>
      </c>
      <c r="AA139" s="18">
        <v>4</v>
      </c>
      <c r="AB139" s="18">
        <v>4</v>
      </c>
      <c r="AC139" s="18">
        <v>4</v>
      </c>
      <c r="AD139" s="18">
        <v>4</v>
      </c>
      <c r="AE139" s="18">
        <v>4</v>
      </c>
      <c r="AF139" s="18">
        <v>4</v>
      </c>
      <c r="AG139" s="18">
        <v>4</v>
      </c>
      <c r="AH139" s="18">
        <v>4</v>
      </c>
      <c r="AI139" s="18">
        <v>4</v>
      </c>
      <c r="AJ139" s="18">
        <v>4</v>
      </c>
      <c r="AK139" s="18">
        <v>4</v>
      </c>
      <c r="AL139" s="18">
        <v>4</v>
      </c>
      <c r="AM139" s="18">
        <v>4</v>
      </c>
      <c r="AN139" s="18">
        <v>4</v>
      </c>
      <c r="AO139" s="18">
        <v>4</v>
      </c>
      <c r="AP139" s="18">
        <v>4</v>
      </c>
      <c r="AQ139" s="18">
        <v>4</v>
      </c>
      <c r="AR139" s="18">
        <v>4</v>
      </c>
      <c r="AS139" s="18">
        <v>4</v>
      </c>
      <c r="AT139" s="18">
        <v>4</v>
      </c>
      <c r="AU139" s="18">
        <v>4</v>
      </c>
      <c r="AV139" s="18">
        <v>4</v>
      </c>
      <c r="AW139" s="18">
        <v>4</v>
      </c>
      <c r="AX139" s="18">
        <v>4</v>
      </c>
      <c r="AY139" s="18">
        <v>4</v>
      </c>
      <c r="AZ139" s="18">
        <v>4</v>
      </c>
      <c r="BA139" s="18">
        <v>4</v>
      </c>
      <c r="BB139" s="18">
        <v>4</v>
      </c>
      <c r="BC139" s="18">
        <v>4</v>
      </c>
      <c r="BD139" s="18">
        <v>4</v>
      </c>
      <c r="BE139" s="18">
        <v>4</v>
      </c>
      <c r="BF139" s="18">
        <v>4</v>
      </c>
      <c r="BG139" s="18">
        <v>4</v>
      </c>
      <c r="BH139" s="18">
        <v>4</v>
      </c>
      <c r="BI139" s="18">
        <v>4</v>
      </c>
      <c r="BJ139" s="18">
        <v>4</v>
      </c>
      <c r="BK139" s="18">
        <v>4</v>
      </c>
      <c r="BL139" s="18">
        <v>4</v>
      </c>
      <c r="BM139" s="18">
        <v>4</v>
      </c>
      <c r="BN139" s="18">
        <v>4</v>
      </c>
      <c r="BO139" s="18">
        <v>4</v>
      </c>
      <c r="BP139" s="18">
        <v>4</v>
      </c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</row>
    <row r="140" spans="1:114" x14ac:dyDescent="0.25">
      <c r="A140" s="38" t="s">
        <v>12</v>
      </c>
      <c r="B140" s="33">
        <v>10000876</v>
      </c>
      <c r="C140" s="33" t="s">
        <v>16</v>
      </c>
      <c r="D140" s="33" t="s">
        <v>220</v>
      </c>
      <c r="E140" s="33" t="s">
        <v>299</v>
      </c>
      <c r="F140" s="33" t="s">
        <v>159</v>
      </c>
      <c r="G140" s="33">
        <v>24</v>
      </c>
      <c r="H140" s="33">
        <v>1</v>
      </c>
      <c r="I140" s="33">
        <v>454</v>
      </c>
      <c r="J140" s="53" t="s">
        <v>105</v>
      </c>
      <c r="K140" s="54"/>
      <c r="L140" s="33" t="s">
        <v>290</v>
      </c>
      <c r="M140" s="33">
        <v>1</v>
      </c>
      <c r="N140" s="33">
        <v>1</v>
      </c>
      <c r="O140" s="34">
        <v>1</v>
      </c>
      <c r="P140" s="39"/>
      <c r="Q140" s="20"/>
      <c r="R140" s="20"/>
      <c r="S140" s="20"/>
      <c r="T140" s="20"/>
      <c r="U140" s="20"/>
      <c r="V140" s="20"/>
      <c r="W140" s="20"/>
      <c r="X140" s="20">
        <v>1</v>
      </c>
      <c r="Y140" s="20"/>
      <c r="Z140" s="20"/>
      <c r="AA140" s="20"/>
      <c r="AB140" s="20"/>
      <c r="AC140" s="20"/>
      <c r="AD140" s="20"/>
      <c r="AE140" s="20"/>
      <c r="AF140" s="20">
        <v>1</v>
      </c>
      <c r="AG140" s="20"/>
      <c r="AH140" s="20"/>
      <c r="AI140" s="20"/>
      <c r="AJ140" s="20"/>
      <c r="AK140" s="20"/>
      <c r="AL140" s="20"/>
      <c r="AM140" s="20"/>
      <c r="AN140" s="20">
        <v>1</v>
      </c>
      <c r="AO140" s="20"/>
      <c r="AP140" s="20"/>
      <c r="AQ140" s="20"/>
      <c r="AR140" s="20"/>
      <c r="AS140" s="20"/>
      <c r="AT140" s="20"/>
      <c r="AU140" s="20"/>
      <c r="AV140" s="20">
        <v>1</v>
      </c>
      <c r="AW140" s="20"/>
      <c r="AX140" s="20"/>
      <c r="AY140" s="20"/>
      <c r="AZ140" s="20"/>
      <c r="BA140" s="20"/>
      <c r="BB140" s="20"/>
      <c r="BC140" s="20"/>
      <c r="BD140" s="20">
        <v>1</v>
      </c>
      <c r="BE140" s="20"/>
      <c r="BF140" s="20"/>
      <c r="BG140" s="20"/>
      <c r="BH140" s="20"/>
      <c r="BI140" s="20"/>
      <c r="BJ140" s="20"/>
      <c r="BK140" s="20"/>
      <c r="BL140" s="20">
        <v>1</v>
      </c>
      <c r="BM140" s="20"/>
      <c r="BN140" s="20"/>
      <c r="BO140" s="20"/>
      <c r="BP140" s="20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</row>
    <row r="141" spans="1:114" ht="13.8" thickBot="1" x14ac:dyDescent="0.3">
      <c r="A141" s="36" t="s">
        <v>12</v>
      </c>
      <c r="B141" s="28">
        <v>10000881</v>
      </c>
      <c r="C141" s="28" t="s">
        <v>13</v>
      </c>
      <c r="D141" s="28" t="s">
        <v>221</v>
      </c>
      <c r="E141" s="28" t="s">
        <v>299</v>
      </c>
      <c r="F141" s="28" t="s">
        <v>158</v>
      </c>
      <c r="G141" s="28" t="s">
        <v>14</v>
      </c>
      <c r="H141" s="28">
        <v>1</v>
      </c>
      <c r="I141" s="28">
        <v>386</v>
      </c>
      <c r="J141" s="51" t="s">
        <v>15</v>
      </c>
      <c r="K141" s="52"/>
      <c r="L141" s="28" t="s">
        <v>314</v>
      </c>
      <c r="M141" s="28">
        <v>1</v>
      </c>
      <c r="N141" s="28">
        <v>5</v>
      </c>
      <c r="O141" s="29">
        <v>5</v>
      </c>
      <c r="P141" s="37"/>
      <c r="Q141" s="19">
        <v>5</v>
      </c>
      <c r="R141" s="19">
        <v>5</v>
      </c>
      <c r="S141" s="19">
        <v>5</v>
      </c>
      <c r="T141" s="19">
        <v>5</v>
      </c>
      <c r="U141" s="19">
        <v>5</v>
      </c>
      <c r="V141" s="19">
        <v>5</v>
      </c>
      <c r="W141" s="19">
        <v>5</v>
      </c>
      <c r="X141" s="19">
        <v>5</v>
      </c>
      <c r="Y141" s="19">
        <v>5</v>
      </c>
      <c r="Z141" s="19">
        <v>5</v>
      </c>
      <c r="AA141" s="19">
        <v>5</v>
      </c>
      <c r="AB141" s="19">
        <v>5</v>
      </c>
      <c r="AC141" s="19">
        <v>5</v>
      </c>
      <c r="AD141" s="19">
        <v>5</v>
      </c>
      <c r="AE141" s="19">
        <v>5</v>
      </c>
      <c r="AF141" s="19">
        <v>5</v>
      </c>
      <c r="AG141" s="19">
        <v>5</v>
      </c>
      <c r="AH141" s="19">
        <v>5</v>
      </c>
      <c r="AI141" s="19">
        <v>5</v>
      </c>
      <c r="AJ141" s="19">
        <v>5</v>
      </c>
      <c r="AK141" s="19">
        <v>5</v>
      </c>
      <c r="AL141" s="19">
        <v>5</v>
      </c>
      <c r="AM141" s="19">
        <v>5</v>
      </c>
      <c r="AN141" s="19">
        <v>5</v>
      </c>
      <c r="AO141" s="19">
        <v>5</v>
      </c>
      <c r="AP141" s="19">
        <v>5</v>
      </c>
      <c r="AQ141" s="19">
        <v>5</v>
      </c>
      <c r="AR141" s="19">
        <v>5</v>
      </c>
      <c r="AS141" s="19">
        <v>5</v>
      </c>
      <c r="AT141" s="19">
        <v>5</v>
      </c>
      <c r="AU141" s="19">
        <v>5</v>
      </c>
      <c r="AV141" s="19">
        <v>5</v>
      </c>
      <c r="AW141" s="19">
        <v>5</v>
      </c>
      <c r="AX141" s="19">
        <v>5</v>
      </c>
      <c r="AY141" s="19">
        <v>5</v>
      </c>
      <c r="AZ141" s="19">
        <v>5</v>
      </c>
      <c r="BA141" s="19">
        <v>5</v>
      </c>
      <c r="BB141" s="19">
        <v>5</v>
      </c>
      <c r="BC141" s="19">
        <v>5</v>
      </c>
      <c r="BD141" s="19">
        <v>5</v>
      </c>
      <c r="BE141" s="19">
        <v>5</v>
      </c>
      <c r="BF141" s="19">
        <v>5</v>
      </c>
      <c r="BG141" s="19">
        <v>5</v>
      </c>
      <c r="BH141" s="19">
        <v>5</v>
      </c>
      <c r="BI141" s="19">
        <v>5</v>
      </c>
      <c r="BJ141" s="19">
        <v>5</v>
      </c>
      <c r="BK141" s="19">
        <v>5</v>
      </c>
      <c r="BL141" s="19">
        <v>5</v>
      </c>
      <c r="BM141" s="19">
        <v>5</v>
      </c>
      <c r="BN141" s="19">
        <v>5</v>
      </c>
      <c r="BO141" s="19">
        <v>5</v>
      </c>
      <c r="BP141" s="19">
        <v>5</v>
      </c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</row>
    <row r="142" spans="1:114" ht="13.8" thickBot="1" x14ac:dyDescent="0.3">
      <c r="A142" s="13" t="s">
        <v>348</v>
      </c>
      <c r="B142" s="14"/>
      <c r="C142" s="14"/>
      <c r="D142" s="14"/>
      <c r="E142" s="14"/>
      <c r="F142" s="14"/>
      <c r="G142" s="14"/>
      <c r="H142" s="14"/>
      <c r="I142" s="14"/>
      <c r="J142" s="50"/>
      <c r="K142" s="50"/>
      <c r="L142" s="14"/>
      <c r="M142" s="25"/>
      <c r="N142" s="14"/>
      <c r="O142" s="25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5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</row>
    <row r="143" spans="1:114" ht="13.8" thickBot="1" x14ac:dyDescent="0.3">
      <c r="A143" s="26" t="s">
        <v>181</v>
      </c>
      <c r="B143" s="27"/>
      <c r="C143" s="27"/>
      <c r="D143" s="27" t="s">
        <v>221</v>
      </c>
      <c r="E143" s="27" t="s">
        <v>299</v>
      </c>
      <c r="F143" s="27" t="s">
        <v>158</v>
      </c>
      <c r="G143" s="27" t="s">
        <v>182</v>
      </c>
      <c r="H143" s="27">
        <v>1</v>
      </c>
      <c r="I143" s="27">
        <v>2823</v>
      </c>
      <c r="J143" s="55" t="s">
        <v>183</v>
      </c>
      <c r="K143" s="56"/>
      <c r="L143" s="27" t="s">
        <v>314</v>
      </c>
      <c r="M143" s="28">
        <v>1</v>
      </c>
      <c r="N143" s="27">
        <v>2.5</v>
      </c>
      <c r="O143" s="29">
        <v>2.5</v>
      </c>
      <c r="P143" s="30"/>
      <c r="Q143" s="17">
        <v>2.5</v>
      </c>
      <c r="R143" s="17">
        <v>2.5</v>
      </c>
      <c r="S143" s="17">
        <v>2.5</v>
      </c>
      <c r="T143" s="17">
        <v>2.5</v>
      </c>
      <c r="U143" s="17">
        <v>2.5</v>
      </c>
      <c r="V143" s="17">
        <v>2.5</v>
      </c>
      <c r="W143" s="17">
        <v>2.5</v>
      </c>
      <c r="X143" s="17">
        <v>2.5</v>
      </c>
      <c r="Y143" s="17">
        <v>2.5</v>
      </c>
      <c r="Z143" s="17">
        <v>2.5</v>
      </c>
      <c r="AA143" s="17">
        <v>2.5</v>
      </c>
      <c r="AB143" s="17">
        <v>2.5</v>
      </c>
      <c r="AC143" s="17">
        <v>2.5</v>
      </c>
      <c r="AD143" s="17">
        <v>2.5</v>
      </c>
      <c r="AE143" s="17">
        <v>2.5</v>
      </c>
      <c r="AF143" s="17">
        <v>2.5</v>
      </c>
      <c r="AG143" s="17">
        <v>2.5</v>
      </c>
      <c r="AH143" s="17">
        <v>2.5</v>
      </c>
      <c r="AI143" s="17">
        <v>2.5</v>
      </c>
      <c r="AJ143" s="17">
        <v>2.5</v>
      </c>
      <c r="AK143" s="17">
        <v>2.5</v>
      </c>
      <c r="AL143" s="17">
        <v>2.5</v>
      </c>
      <c r="AM143" s="17">
        <v>2.5</v>
      </c>
      <c r="AN143" s="17">
        <v>2.5</v>
      </c>
      <c r="AO143" s="17">
        <v>2.5</v>
      </c>
      <c r="AP143" s="17">
        <v>2.5</v>
      </c>
      <c r="AQ143" s="17">
        <v>2.5</v>
      </c>
      <c r="AR143" s="17">
        <v>2.5</v>
      </c>
      <c r="AS143" s="17">
        <v>2.5</v>
      </c>
      <c r="AT143" s="17">
        <v>2.5</v>
      </c>
      <c r="AU143" s="17">
        <v>2.5</v>
      </c>
      <c r="AV143" s="17">
        <v>2.5</v>
      </c>
      <c r="AW143" s="17">
        <v>2.5</v>
      </c>
      <c r="AX143" s="17">
        <v>2.5</v>
      </c>
      <c r="AY143" s="17">
        <v>2.5</v>
      </c>
      <c r="AZ143" s="17">
        <v>2.5</v>
      </c>
      <c r="BA143" s="17">
        <v>2.5</v>
      </c>
      <c r="BB143" s="17">
        <v>2.5</v>
      </c>
      <c r="BC143" s="17">
        <v>2.5</v>
      </c>
      <c r="BD143" s="17">
        <v>2.5</v>
      </c>
      <c r="BE143" s="17">
        <v>2.5</v>
      </c>
      <c r="BF143" s="17">
        <v>2.5</v>
      </c>
      <c r="BG143" s="17">
        <v>2.5</v>
      </c>
      <c r="BH143" s="17">
        <v>2.5</v>
      </c>
      <c r="BI143" s="17">
        <v>2.5</v>
      </c>
      <c r="BJ143" s="17">
        <v>2.5</v>
      </c>
      <c r="BK143" s="17">
        <v>2.5</v>
      </c>
      <c r="BL143" s="17">
        <v>2.5</v>
      </c>
      <c r="BM143" s="17">
        <v>2.5</v>
      </c>
      <c r="BN143" s="17">
        <v>2.5</v>
      </c>
      <c r="BO143" s="17">
        <v>2.5</v>
      </c>
      <c r="BP143" s="17">
        <v>2.5</v>
      </c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</row>
    <row r="144" spans="1:114" ht="13.8" thickBot="1" x14ac:dyDescent="0.3">
      <c r="A144" s="13" t="s">
        <v>360</v>
      </c>
      <c r="B144" s="14"/>
      <c r="C144" s="14"/>
      <c r="D144" s="14"/>
      <c r="E144" s="14"/>
      <c r="F144" s="14"/>
      <c r="G144" s="14"/>
      <c r="H144" s="14"/>
      <c r="I144" s="14"/>
      <c r="J144" s="50"/>
      <c r="K144" s="50"/>
      <c r="L144" s="14"/>
      <c r="M144" s="25"/>
      <c r="N144" s="14"/>
      <c r="O144" s="25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5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</row>
    <row r="145" spans="1:114" x14ac:dyDescent="0.25">
      <c r="A145" s="31" t="s">
        <v>297</v>
      </c>
      <c r="B145" s="32">
        <v>10000926</v>
      </c>
      <c r="C145" s="32" t="s">
        <v>298</v>
      </c>
      <c r="D145" s="32" t="s">
        <v>220</v>
      </c>
      <c r="E145" s="32" t="s">
        <v>299</v>
      </c>
      <c r="F145" s="32" t="s">
        <v>159</v>
      </c>
      <c r="G145" s="32">
        <v>30</v>
      </c>
      <c r="H145" s="32">
        <v>3</v>
      </c>
      <c r="I145" s="32">
        <v>445</v>
      </c>
      <c r="J145" s="48" t="s">
        <v>93</v>
      </c>
      <c r="K145" s="49"/>
      <c r="L145" s="32" t="s">
        <v>164</v>
      </c>
      <c r="M145" s="33">
        <v>1</v>
      </c>
      <c r="N145" s="32">
        <v>3</v>
      </c>
      <c r="O145" s="34">
        <v>3</v>
      </c>
      <c r="P145" s="35"/>
      <c r="Q145" s="18"/>
      <c r="R145" s="18"/>
      <c r="S145" s="18"/>
      <c r="T145" s="18">
        <v>3</v>
      </c>
      <c r="U145" s="18"/>
      <c r="V145" s="18"/>
      <c r="W145" s="18"/>
      <c r="X145" s="18"/>
      <c r="Y145" s="18"/>
      <c r="Z145" s="18"/>
      <c r="AA145" s="18">
        <v>3</v>
      </c>
      <c r="AB145" s="18"/>
      <c r="AC145" s="18"/>
      <c r="AD145" s="18"/>
      <c r="AE145" s="18"/>
      <c r="AF145" s="18"/>
      <c r="AG145" s="18"/>
      <c r="AH145" s="18">
        <v>3</v>
      </c>
      <c r="AI145" s="18"/>
      <c r="AJ145" s="18"/>
      <c r="AK145" s="18"/>
      <c r="AL145" s="18"/>
      <c r="AM145" s="18"/>
      <c r="AN145" s="18"/>
      <c r="AO145" s="18">
        <v>3</v>
      </c>
      <c r="AP145" s="18"/>
      <c r="AQ145" s="18"/>
      <c r="AR145" s="18"/>
      <c r="AS145" s="18"/>
      <c r="AT145" s="18"/>
      <c r="AU145" s="18"/>
      <c r="AV145" s="18">
        <v>3</v>
      </c>
      <c r="AW145" s="18"/>
      <c r="AX145" s="18"/>
      <c r="AY145" s="18"/>
      <c r="AZ145" s="18"/>
      <c r="BA145" s="18"/>
      <c r="BB145" s="18"/>
      <c r="BC145" s="18">
        <v>3</v>
      </c>
      <c r="BD145" s="18"/>
      <c r="BE145" s="18"/>
      <c r="BF145" s="18"/>
      <c r="BG145" s="18"/>
      <c r="BH145" s="18"/>
      <c r="BI145" s="18"/>
      <c r="BJ145" s="18">
        <v>3</v>
      </c>
      <c r="BK145" s="18"/>
      <c r="BL145" s="18"/>
      <c r="BM145" s="18"/>
      <c r="BN145" s="18"/>
      <c r="BO145" s="18"/>
      <c r="BP145" s="18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</row>
    <row r="146" spans="1:114" ht="13.8" thickBot="1" x14ac:dyDescent="0.3">
      <c r="A146" s="36" t="s">
        <v>297</v>
      </c>
      <c r="B146" s="28">
        <v>10000926</v>
      </c>
      <c r="C146" s="28" t="s">
        <v>298</v>
      </c>
      <c r="D146" s="28" t="s">
        <v>221</v>
      </c>
      <c r="E146" s="28" t="s">
        <v>299</v>
      </c>
      <c r="F146" s="28" t="s">
        <v>159</v>
      </c>
      <c r="G146" s="28">
        <v>30</v>
      </c>
      <c r="H146" s="28">
        <v>2</v>
      </c>
      <c r="I146" s="28">
        <v>444</v>
      </c>
      <c r="J146" s="51" t="s">
        <v>92</v>
      </c>
      <c r="K146" s="52"/>
      <c r="L146" s="28" t="s">
        <v>236</v>
      </c>
      <c r="M146" s="28">
        <v>1</v>
      </c>
      <c r="N146" s="28">
        <v>4</v>
      </c>
      <c r="O146" s="29">
        <v>4</v>
      </c>
      <c r="P146" s="37"/>
      <c r="Q146" s="19">
        <v>4</v>
      </c>
      <c r="R146" s="19">
        <v>4</v>
      </c>
      <c r="S146" s="19">
        <v>4</v>
      </c>
      <c r="T146" s="19">
        <v>4</v>
      </c>
      <c r="U146" s="19">
        <v>4</v>
      </c>
      <c r="V146" s="19">
        <v>4</v>
      </c>
      <c r="W146" s="19">
        <v>4</v>
      </c>
      <c r="X146" s="19">
        <v>4</v>
      </c>
      <c r="Y146" s="19">
        <v>4</v>
      </c>
      <c r="Z146" s="19">
        <v>4</v>
      </c>
      <c r="AA146" s="19">
        <v>4</v>
      </c>
      <c r="AB146" s="19">
        <v>4</v>
      </c>
      <c r="AC146" s="19">
        <v>4</v>
      </c>
      <c r="AD146" s="19">
        <v>4</v>
      </c>
      <c r="AE146" s="19">
        <v>4</v>
      </c>
      <c r="AF146" s="19">
        <v>4</v>
      </c>
      <c r="AG146" s="19">
        <v>4</v>
      </c>
      <c r="AH146" s="19">
        <v>4</v>
      </c>
      <c r="AI146" s="19">
        <v>4</v>
      </c>
      <c r="AJ146" s="19">
        <v>4</v>
      </c>
      <c r="AK146" s="19">
        <v>4</v>
      </c>
      <c r="AL146" s="19">
        <v>4</v>
      </c>
      <c r="AM146" s="19">
        <v>4</v>
      </c>
      <c r="AN146" s="19">
        <v>4</v>
      </c>
      <c r="AO146" s="19">
        <v>4</v>
      </c>
      <c r="AP146" s="19">
        <v>4</v>
      </c>
      <c r="AQ146" s="19">
        <v>4</v>
      </c>
      <c r="AR146" s="19">
        <v>4</v>
      </c>
      <c r="AS146" s="19">
        <v>4</v>
      </c>
      <c r="AT146" s="19">
        <v>4</v>
      </c>
      <c r="AU146" s="19">
        <v>4</v>
      </c>
      <c r="AV146" s="19">
        <v>4</v>
      </c>
      <c r="AW146" s="19">
        <v>4</v>
      </c>
      <c r="AX146" s="19">
        <v>4</v>
      </c>
      <c r="AY146" s="19">
        <v>4</v>
      </c>
      <c r="AZ146" s="19">
        <v>4</v>
      </c>
      <c r="BA146" s="19">
        <v>4</v>
      </c>
      <c r="BB146" s="19">
        <v>4</v>
      </c>
      <c r="BC146" s="19">
        <v>4</v>
      </c>
      <c r="BD146" s="19">
        <v>4</v>
      </c>
      <c r="BE146" s="19">
        <v>4</v>
      </c>
      <c r="BF146" s="19">
        <v>4</v>
      </c>
      <c r="BG146" s="19">
        <v>4</v>
      </c>
      <c r="BH146" s="19">
        <v>4</v>
      </c>
      <c r="BI146" s="19">
        <v>4</v>
      </c>
      <c r="BJ146" s="19">
        <v>4</v>
      </c>
      <c r="BK146" s="19">
        <v>4</v>
      </c>
      <c r="BL146" s="19">
        <v>4</v>
      </c>
      <c r="BM146" s="19">
        <v>4</v>
      </c>
      <c r="BN146" s="19">
        <v>4</v>
      </c>
      <c r="BO146" s="19">
        <v>4</v>
      </c>
      <c r="BP146" s="19">
        <v>4</v>
      </c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</row>
    <row r="147" spans="1:114" ht="13.8" thickBot="1" x14ac:dyDescent="0.3">
      <c r="A147" s="13" t="s">
        <v>361</v>
      </c>
      <c r="B147" s="14"/>
      <c r="C147" s="14"/>
      <c r="D147" s="14"/>
      <c r="E147" s="14"/>
      <c r="F147" s="14"/>
      <c r="G147" s="14"/>
      <c r="H147" s="14"/>
      <c r="I147" s="14"/>
      <c r="J147" s="50"/>
      <c r="K147" s="50"/>
      <c r="L147" s="14"/>
      <c r="M147" s="25"/>
      <c r="N147" s="14"/>
      <c r="O147" s="25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5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</row>
    <row r="148" spans="1:114" x14ac:dyDescent="0.25">
      <c r="A148" s="31" t="s">
        <v>94</v>
      </c>
      <c r="B148" s="32"/>
      <c r="C148" s="32"/>
      <c r="D148" s="32" t="s">
        <v>220</v>
      </c>
      <c r="E148" s="32" t="s">
        <v>299</v>
      </c>
      <c r="F148" s="32" t="s">
        <v>158</v>
      </c>
      <c r="G148" s="32" t="s">
        <v>95</v>
      </c>
      <c r="H148" s="32">
        <v>2</v>
      </c>
      <c r="I148" s="32">
        <v>2621</v>
      </c>
      <c r="J148" s="48" t="s">
        <v>172</v>
      </c>
      <c r="K148" s="49"/>
      <c r="L148" s="32" t="s">
        <v>156</v>
      </c>
      <c r="M148" s="33">
        <v>1</v>
      </c>
      <c r="N148" s="32">
        <v>8</v>
      </c>
      <c r="O148" s="34">
        <v>8</v>
      </c>
      <c r="P148" s="35"/>
      <c r="Q148" s="18"/>
      <c r="R148" s="18"/>
      <c r="S148" s="18">
        <v>8</v>
      </c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>
        <v>8</v>
      </c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>
        <v>8</v>
      </c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>
        <v>8</v>
      </c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>
        <v>8</v>
      </c>
      <c r="BP148" s="18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</row>
    <row r="149" spans="1:114" ht="13.8" thickBot="1" x14ac:dyDescent="0.3">
      <c r="A149" s="36" t="s">
        <v>94</v>
      </c>
      <c r="B149" s="28"/>
      <c r="C149" s="28"/>
      <c r="D149" s="28" t="s">
        <v>221</v>
      </c>
      <c r="E149" s="28" t="s">
        <v>299</v>
      </c>
      <c r="F149" s="28" t="s">
        <v>158</v>
      </c>
      <c r="G149" s="28" t="s">
        <v>95</v>
      </c>
      <c r="H149" s="28">
        <v>1</v>
      </c>
      <c r="I149" s="28">
        <v>447</v>
      </c>
      <c r="J149" s="51" t="s">
        <v>96</v>
      </c>
      <c r="K149" s="52"/>
      <c r="L149" s="28" t="s">
        <v>236</v>
      </c>
      <c r="M149" s="28">
        <v>1</v>
      </c>
      <c r="N149" s="28">
        <v>8</v>
      </c>
      <c r="O149" s="29">
        <v>8</v>
      </c>
      <c r="P149" s="37"/>
      <c r="Q149" s="19">
        <v>8</v>
      </c>
      <c r="R149" s="19">
        <v>8</v>
      </c>
      <c r="S149" s="19">
        <v>8</v>
      </c>
      <c r="T149" s="19">
        <v>8</v>
      </c>
      <c r="U149" s="19">
        <v>8</v>
      </c>
      <c r="V149" s="19">
        <v>8</v>
      </c>
      <c r="W149" s="19">
        <v>8</v>
      </c>
      <c r="X149" s="19">
        <v>8</v>
      </c>
      <c r="Y149" s="19">
        <v>8</v>
      </c>
      <c r="Z149" s="19">
        <v>8</v>
      </c>
      <c r="AA149" s="19">
        <v>8</v>
      </c>
      <c r="AB149" s="19">
        <v>8</v>
      </c>
      <c r="AC149" s="19">
        <v>8</v>
      </c>
      <c r="AD149" s="19">
        <v>8</v>
      </c>
      <c r="AE149" s="19">
        <v>8</v>
      </c>
      <c r="AF149" s="19">
        <v>8</v>
      </c>
      <c r="AG149" s="19">
        <v>8</v>
      </c>
      <c r="AH149" s="19">
        <v>8</v>
      </c>
      <c r="AI149" s="19">
        <v>8</v>
      </c>
      <c r="AJ149" s="19">
        <v>8</v>
      </c>
      <c r="AK149" s="19">
        <v>8</v>
      </c>
      <c r="AL149" s="19">
        <v>8</v>
      </c>
      <c r="AM149" s="19">
        <v>8</v>
      </c>
      <c r="AN149" s="19">
        <v>8</v>
      </c>
      <c r="AO149" s="19">
        <v>8</v>
      </c>
      <c r="AP149" s="19">
        <v>8</v>
      </c>
      <c r="AQ149" s="19">
        <v>8</v>
      </c>
      <c r="AR149" s="19">
        <v>8</v>
      </c>
      <c r="AS149" s="19">
        <v>8</v>
      </c>
      <c r="AT149" s="19">
        <v>8</v>
      </c>
      <c r="AU149" s="19">
        <v>8</v>
      </c>
      <c r="AV149" s="19">
        <v>8</v>
      </c>
      <c r="AW149" s="19">
        <v>8</v>
      </c>
      <c r="AX149" s="19">
        <v>8</v>
      </c>
      <c r="AY149" s="19">
        <v>8</v>
      </c>
      <c r="AZ149" s="19">
        <v>8</v>
      </c>
      <c r="BA149" s="19">
        <v>8</v>
      </c>
      <c r="BB149" s="19">
        <v>8</v>
      </c>
      <c r="BC149" s="19">
        <v>8</v>
      </c>
      <c r="BD149" s="19">
        <v>8</v>
      </c>
      <c r="BE149" s="19">
        <v>8</v>
      </c>
      <c r="BF149" s="19">
        <v>8</v>
      </c>
      <c r="BG149" s="19">
        <v>8</v>
      </c>
      <c r="BH149" s="19">
        <v>8</v>
      </c>
      <c r="BI149" s="19">
        <v>8</v>
      </c>
      <c r="BJ149" s="19">
        <v>8</v>
      </c>
      <c r="BK149" s="19">
        <v>8</v>
      </c>
      <c r="BL149" s="19">
        <v>8</v>
      </c>
      <c r="BM149" s="19">
        <v>8</v>
      </c>
      <c r="BN149" s="19">
        <v>8</v>
      </c>
      <c r="BO149" s="19">
        <v>8</v>
      </c>
      <c r="BP149" s="19">
        <v>8</v>
      </c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</row>
    <row r="150" spans="1:114" ht="13.8" thickBot="1" x14ac:dyDescent="0.3">
      <c r="A150" s="13" t="s">
        <v>362</v>
      </c>
      <c r="B150" s="14"/>
      <c r="C150" s="14"/>
      <c r="D150" s="14"/>
      <c r="E150" s="14"/>
      <c r="F150" s="14"/>
      <c r="G150" s="14"/>
      <c r="H150" s="14"/>
      <c r="I150" s="14"/>
      <c r="J150" s="50"/>
      <c r="K150" s="50"/>
      <c r="L150" s="14"/>
      <c r="M150" s="25"/>
      <c r="N150" s="14"/>
      <c r="O150" s="25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5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</row>
    <row r="151" spans="1:114" ht="13.8" thickBot="1" x14ac:dyDescent="0.3">
      <c r="A151" s="26" t="s">
        <v>51</v>
      </c>
      <c r="B151" s="27"/>
      <c r="C151" s="27"/>
      <c r="D151" s="27" t="s">
        <v>220</v>
      </c>
      <c r="E151" s="27" t="s">
        <v>299</v>
      </c>
      <c r="F151" s="27" t="s">
        <v>158</v>
      </c>
      <c r="G151" s="27" t="s">
        <v>52</v>
      </c>
      <c r="H151" s="27">
        <v>1</v>
      </c>
      <c r="I151" s="27">
        <v>411</v>
      </c>
      <c r="J151" s="55" t="s">
        <v>53</v>
      </c>
      <c r="K151" s="56"/>
      <c r="L151" s="27" t="s">
        <v>290</v>
      </c>
      <c r="M151" s="28">
        <v>1</v>
      </c>
      <c r="N151" s="27">
        <v>1.5</v>
      </c>
      <c r="O151" s="29">
        <v>1.5</v>
      </c>
      <c r="P151" s="30"/>
      <c r="Q151" s="17"/>
      <c r="R151" s="17"/>
      <c r="S151" s="17"/>
      <c r="T151" s="17"/>
      <c r="U151" s="17"/>
      <c r="V151" s="17"/>
      <c r="W151" s="17"/>
      <c r="X151" s="17">
        <v>1.5</v>
      </c>
      <c r="Y151" s="17"/>
      <c r="Z151" s="17"/>
      <c r="AA151" s="17"/>
      <c r="AB151" s="17"/>
      <c r="AC151" s="17"/>
      <c r="AD151" s="17"/>
      <c r="AE151" s="17"/>
      <c r="AF151" s="17">
        <v>1.5</v>
      </c>
      <c r="AG151" s="17"/>
      <c r="AH151" s="17"/>
      <c r="AI151" s="17"/>
      <c r="AJ151" s="17"/>
      <c r="AK151" s="17"/>
      <c r="AL151" s="17"/>
      <c r="AM151" s="17"/>
      <c r="AN151" s="17">
        <v>1.5</v>
      </c>
      <c r="AO151" s="17"/>
      <c r="AP151" s="17"/>
      <c r="AQ151" s="17"/>
      <c r="AR151" s="17"/>
      <c r="AS151" s="17"/>
      <c r="AT151" s="17"/>
      <c r="AU151" s="17"/>
      <c r="AV151" s="17">
        <v>1.5</v>
      </c>
      <c r="AW151" s="17"/>
      <c r="AX151" s="17"/>
      <c r="AY151" s="17"/>
      <c r="AZ151" s="17"/>
      <c r="BA151" s="17"/>
      <c r="BB151" s="17"/>
      <c r="BC151" s="17"/>
      <c r="BD151" s="17">
        <v>1.5</v>
      </c>
      <c r="BE151" s="17"/>
      <c r="BF151" s="17"/>
      <c r="BG151" s="17"/>
      <c r="BH151" s="17"/>
      <c r="BI151" s="17"/>
      <c r="BJ151" s="17"/>
      <c r="BK151" s="17"/>
      <c r="BL151" s="17">
        <v>1.5</v>
      </c>
      <c r="BM151" s="17"/>
      <c r="BN151" s="17"/>
      <c r="BO151" s="17"/>
      <c r="BP151" s="17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</row>
    <row r="152" spans="1:114" ht="13.8" thickBot="1" x14ac:dyDescent="0.3">
      <c r="A152" s="13" t="s">
        <v>363</v>
      </c>
      <c r="B152" s="14"/>
      <c r="C152" s="14"/>
      <c r="D152" s="14"/>
      <c r="E152" s="14"/>
      <c r="F152" s="14"/>
      <c r="G152" s="14"/>
      <c r="H152" s="14"/>
      <c r="I152" s="14"/>
      <c r="J152" s="50"/>
      <c r="K152" s="50"/>
      <c r="L152" s="14"/>
      <c r="M152" s="25"/>
      <c r="N152" s="14"/>
      <c r="O152" s="25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5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</row>
    <row r="153" spans="1:114" x14ac:dyDescent="0.25">
      <c r="A153" s="40" t="s">
        <v>48</v>
      </c>
      <c r="B153" s="41"/>
      <c r="C153" s="41"/>
      <c r="D153" s="41" t="s">
        <v>220</v>
      </c>
      <c r="E153" s="41" t="s">
        <v>299</v>
      </c>
      <c r="F153" s="41" t="s">
        <v>158</v>
      </c>
      <c r="G153" s="41" t="s">
        <v>110</v>
      </c>
      <c r="H153" s="41">
        <v>1</v>
      </c>
      <c r="I153" s="41">
        <v>458</v>
      </c>
      <c r="J153" s="48" t="s">
        <v>111</v>
      </c>
      <c r="K153" s="49"/>
      <c r="L153" s="41" t="s">
        <v>161</v>
      </c>
      <c r="M153" s="41">
        <v>1</v>
      </c>
      <c r="N153" s="41">
        <v>1</v>
      </c>
      <c r="O153" s="42">
        <v>1</v>
      </c>
      <c r="P153" s="43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>
        <v>1</v>
      </c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>
        <v>1</v>
      </c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>
        <v>1</v>
      </c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>
        <v>1</v>
      </c>
      <c r="BP153" s="18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</row>
    <row r="154" spans="1:114" ht="13.8" thickBot="1" x14ac:dyDescent="0.3">
      <c r="A154" s="44" t="s">
        <v>48</v>
      </c>
      <c r="B154" s="45"/>
      <c r="C154" s="45"/>
      <c r="D154" s="45" t="s">
        <v>220</v>
      </c>
      <c r="E154" s="45" t="s">
        <v>299</v>
      </c>
      <c r="F154" s="45" t="s">
        <v>158</v>
      </c>
      <c r="G154" s="45" t="s">
        <v>49</v>
      </c>
      <c r="H154" s="45">
        <v>1</v>
      </c>
      <c r="I154" s="45">
        <v>410</v>
      </c>
      <c r="J154" s="51" t="s">
        <v>50</v>
      </c>
      <c r="K154" s="52"/>
      <c r="L154" s="45" t="s">
        <v>226</v>
      </c>
      <c r="M154" s="45">
        <v>1</v>
      </c>
      <c r="N154" s="45">
        <v>1</v>
      </c>
      <c r="O154" s="46">
        <v>1</v>
      </c>
      <c r="P154" s="47"/>
      <c r="Q154" s="22"/>
      <c r="R154" s="23"/>
      <c r="S154" s="23"/>
      <c r="T154" s="23">
        <v>1</v>
      </c>
      <c r="U154" s="23"/>
      <c r="V154" s="23"/>
      <c r="W154" s="23"/>
      <c r="X154" s="23">
        <v>1</v>
      </c>
      <c r="Y154" s="23"/>
      <c r="Z154" s="23"/>
      <c r="AA154" s="23"/>
      <c r="AB154" s="23">
        <v>1</v>
      </c>
      <c r="AC154" s="23"/>
      <c r="AD154" s="23"/>
      <c r="AE154" s="23"/>
      <c r="AF154" s="23">
        <v>1</v>
      </c>
      <c r="AG154" s="23"/>
      <c r="AH154" s="23"/>
      <c r="AI154" s="23"/>
      <c r="AJ154" s="23">
        <v>1</v>
      </c>
      <c r="AK154" s="23"/>
      <c r="AL154" s="23"/>
      <c r="AM154" s="23"/>
      <c r="AN154" s="23">
        <v>1</v>
      </c>
      <c r="AO154" s="23"/>
      <c r="AP154" s="23"/>
      <c r="AQ154" s="23"/>
      <c r="AR154" s="23">
        <v>1</v>
      </c>
      <c r="AS154" s="23"/>
      <c r="AT154" s="23"/>
      <c r="AU154" s="23"/>
      <c r="AV154" s="23">
        <v>1</v>
      </c>
      <c r="AW154" s="23"/>
      <c r="AX154" s="23"/>
      <c r="AY154" s="23"/>
      <c r="AZ154" s="23">
        <v>1</v>
      </c>
      <c r="BA154" s="23"/>
      <c r="BB154" s="23"/>
      <c r="BC154" s="23"/>
      <c r="BD154" s="23">
        <v>1</v>
      </c>
      <c r="BE154" s="23"/>
      <c r="BF154" s="23"/>
      <c r="BG154" s="23"/>
      <c r="BH154" s="23">
        <v>1</v>
      </c>
      <c r="BI154" s="23"/>
      <c r="BJ154" s="23"/>
      <c r="BK154" s="23"/>
      <c r="BL154" s="23">
        <v>1</v>
      </c>
      <c r="BM154" s="23"/>
      <c r="BN154" s="23"/>
      <c r="BO154" s="23"/>
      <c r="BP154" s="23">
        <v>1</v>
      </c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</row>
    <row r="155" spans="1:114" x14ac:dyDescent="0.25">
      <c r="J155" s="5"/>
      <c r="K155" s="5"/>
    </row>
    <row r="156" spans="1:114" ht="13.8" thickBot="1" x14ac:dyDescent="0.3">
      <c r="J156" s="5" t="s">
        <v>375</v>
      </c>
      <c r="K156" s="5" t="s">
        <v>376</v>
      </c>
      <c r="Q156" s="5" t="s">
        <v>239</v>
      </c>
      <c r="R156" s="5" t="s">
        <v>240</v>
      </c>
      <c r="S156" s="5" t="s">
        <v>241</v>
      </c>
      <c r="T156" s="5" t="s">
        <v>242</v>
      </c>
      <c r="U156" s="5" t="s">
        <v>243</v>
      </c>
      <c r="V156" s="5" t="s">
        <v>244</v>
      </c>
      <c r="W156" s="5" t="s">
        <v>245</v>
      </c>
      <c r="X156" s="5" t="s">
        <v>246</v>
      </c>
      <c r="Y156" s="5" t="s">
        <v>247</v>
      </c>
      <c r="Z156" s="5" t="s">
        <v>248</v>
      </c>
      <c r="AA156" s="5" t="s">
        <v>249</v>
      </c>
      <c r="AB156" s="5" t="s">
        <v>250</v>
      </c>
      <c r="AC156" s="5" t="s">
        <v>251</v>
      </c>
      <c r="AD156" s="5" t="s">
        <v>252</v>
      </c>
      <c r="AE156" s="5" t="s">
        <v>253</v>
      </c>
      <c r="AF156" s="5" t="s">
        <v>254</v>
      </c>
      <c r="AG156" s="5" t="s">
        <v>255</v>
      </c>
      <c r="AH156" s="5" t="s">
        <v>256</v>
      </c>
      <c r="AI156" s="5" t="s">
        <v>257</v>
      </c>
      <c r="AJ156" s="5" t="s">
        <v>258</v>
      </c>
      <c r="AK156" s="5" t="s">
        <v>259</v>
      </c>
      <c r="AL156" s="5" t="s">
        <v>260</v>
      </c>
      <c r="AM156" s="5" t="s">
        <v>261</v>
      </c>
      <c r="AN156" s="5" t="s">
        <v>262</v>
      </c>
      <c r="AO156" s="5" t="s">
        <v>263</v>
      </c>
      <c r="AP156" s="5" t="s">
        <v>264</v>
      </c>
      <c r="AQ156" s="5" t="s">
        <v>265</v>
      </c>
      <c r="AR156" s="5" t="s">
        <v>266</v>
      </c>
      <c r="AS156" s="5" t="s">
        <v>267</v>
      </c>
      <c r="AT156" s="5" t="s">
        <v>268</v>
      </c>
      <c r="AU156" s="5" t="s">
        <v>269</v>
      </c>
      <c r="AV156" s="5" t="s">
        <v>270</v>
      </c>
      <c r="AW156" s="5" t="s">
        <v>271</v>
      </c>
      <c r="AX156" s="5" t="s">
        <v>272</v>
      </c>
      <c r="AY156" s="5" t="s">
        <v>273</v>
      </c>
      <c r="AZ156" s="5" t="s">
        <v>274</v>
      </c>
      <c r="BA156" s="5" t="s">
        <v>275</v>
      </c>
      <c r="BB156" s="5" t="s">
        <v>276</v>
      </c>
      <c r="BC156" s="5" t="s">
        <v>277</v>
      </c>
      <c r="BD156" s="5" t="s">
        <v>278</v>
      </c>
      <c r="BE156" s="5" t="s">
        <v>279</v>
      </c>
      <c r="BF156" s="5" t="s">
        <v>280</v>
      </c>
      <c r="BG156" s="5" t="s">
        <v>281</v>
      </c>
      <c r="BH156" s="5" t="s">
        <v>282</v>
      </c>
      <c r="BI156" s="5" t="s">
        <v>283</v>
      </c>
      <c r="BJ156" s="5" t="s">
        <v>284</v>
      </c>
      <c r="BK156" s="5" t="s">
        <v>285</v>
      </c>
      <c r="BL156" s="5" t="s">
        <v>286</v>
      </c>
      <c r="BM156" s="5" t="s">
        <v>287</v>
      </c>
      <c r="BN156" s="5" t="s">
        <v>288</v>
      </c>
      <c r="BO156" s="5" t="s">
        <v>289</v>
      </c>
      <c r="BP156" s="5" t="s">
        <v>238</v>
      </c>
    </row>
    <row r="157" spans="1:114" ht="13.8" thickBot="1" x14ac:dyDescent="0.3">
      <c r="J157" s="7">
        <f>SUM(Q157:BP157)</f>
        <v>1190.5</v>
      </c>
      <c r="K157" s="7">
        <f>ROUND(J157/52,1)</f>
        <v>22.9</v>
      </c>
      <c r="L157" s="61" t="s">
        <v>371</v>
      </c>
      <c r="M157" s="62"/>
      <c r="N157" s="62"/>
      <c r="O157" s="62"/>
      <c r="P157" s="63"/>
      <c r="Q157" s="1">
        <f>+SUMIF($D$11:$D$154,"FL1CONT",Q$11:Q$154)</f>
        <v>18</v>
      </c>
      <c r="R157" s="1">
        <f t="shared" ref="R157:BP157" si="1">+SUMIF($D$11:$D$154,"FL1CONT",R$11:R$154)</f>
        <v>9.5</v>
      </c>
      <c r="S157" s="1">
        <f t="shared" si="1"/>
        <v>13.5</v>
      </c>
      <c r="T157" s="1">
        <f t="shared" si="1"/>
        <v>31.5</v>
      </c>
      <c r="U157" s="1">
        <f t="shared" si="1"/>
        <v>10.5</v>
      </c>
      <c r="V157" s="1">
        <f t="shared" si="1"/>
        <v>9.5</v>
      </c>
      <c r="W157" s="1">
        <f t="shared" si="1"/>
        <v>13.5</v>
      </c>
      <c r="X157" s="1">
        <f t="shared" si="1"/>
        <v>36.5</v>
      </c>
      <c r="Y157" s="1">
        <f t="shared" si="1"/>
        <v>10.5</v>
      </c>
      <c r="Z157" s="1">
        <f t="shared" si="1"/>
        <v>13.5</v>
      </c>
      <c r="AA157" s="1">
        <f t="shared" si="1"/>
        <v>10.5</v>
      </c>
      <c r="AB157" s="1">
        <f t="shared" si="1"/>
        <v>83.5</v>
      </c>
      <c r="AC157" s="1">
        <f t="shared" si="1"/>
        <v>16.5</v>
      </c>
      <c r="AD157" s="1">
        <f t="shared" si="1"/>
        <v>13.5</v>
      </c>
      <c r="AE157" s="1">
        <f t="shared" si="1"/>
        <v>10.5</v>
      </c>
      <c r="AF157" s="1">
        <f t="shared" si="1"/>
        <v>99.5</v>
      </c>
      <c r="AG157" s="1">
        <f t="shared" si="1"/>
        <v>28.5</v>
      </c>
      <c r="AH157" s="1">
        <f t="shared" si="1"/>
        <v>9.5</v>
      </c>
      <c r="AI157" s="1">
        <f t="shared" si="1"/>
        <v>13.5</v>
      </c>
      <c r="AJ157" s="1">
        <f t="shared" si="1"/>
        <v>31.5</v>
      </c>
      <c r="AK157" s="1">
        <f t="shared" si="1"/>
        <v>29.5</v>
      </c>
      <c r="AL157" s="1">
        <f t="shared" si="1"/>
        <v>13.5</v>
      </c>
      <c r="AM157" s="1">
        <f t="shared" si="1"/>
        <v>13.5</v>
      </c>
      <c r="AN157" s="1">
        <f t="shared" si="1"/>
        <v>33.5</v>
      </c>
      <c r="AO157" s="1">
        <f t="shared" si="1"/>
        <v>21.5</v>
      </c>
      <c r="AP157" s="1">
        <f t="shared" si="1"/>
        <v>9.5</v>
      </c>
      <c r="AQ157" s="1">
        <f t="shared" si="1"/>
        <v>13.5</v>
      </c>
      <c r="AR157" s="1">
        <f t="shared" si="1"/>
        <v>31.5</v>
      </c>
      <c r="AS157" s="1">
        <f t="shared" si="1"/>
        <v>10.5</v>
      </c>
      <c r="AT157" s="1">
        <f t="shared" si="1"/>
        <v>9.5</v>
      </c>
      <c r="AU157" s="1">
        <f t="shared" si="1"/>
        <v>13.5</v>
      </c>
      <c r="AV157" s="1">
        <f t="shared" si="1"/>
        <v>34.5</v>
      </c>
      <c r="AW157" s="1">
        <f t="shared" si="1"/>
        <v>10.5</v>
      </c>
      <c r="AX157" s="1">
        <f t="shared" si="1"/>
        <v>13.5</v>
      </c>
      <c r="AY157" s="1">
        <f t="shared" si="1"/>
        <v>10.5</v>
      </c>
      <c r="AZ157" s="1">
        <f t="shared" si="1"/>
        <v>43.5</v>
      </c>
      <c r="BA157" s="1">
        <f t="shared" si="1"/>
        <v>16.5</v>
      </c>
      <c r="BB157" s="1">
        <f t="shared" si="1"/>
        <v>33.5</v>
      </c>
      <c r="BC157" s="1">
        <f t="shared" si="1"/>
        <v>10.5</v>
      </c>
      <c r="BD157" s="1">
        <f t="shared" si="1"/>
        <v>40.5</v>
      </c>
      <c r="BE157" s="1">
        <f t="shared" si="1"/>
        <v>10.5</v>
      </c>
      <c r="BF157" s="1">
        <f t="shared" si="1"/>
        <v>74.5</v>
      </c>
      <c r="BG157" s="1">
        <f t="shared" si="1"/>
        <v>13.5</v>
      </c>
      <c r="BH157" s="1">
        <f t="shared" si="1"/>
        <v>31.5</v>
      </c>
      <c r="BI157" s="1">
        <f t="shared" si="1"/>
        <v>13.5</v>
      </c>
      <c r="BJ157" s="1">
        <f t="shared" si="1"/>
        <v>13.5</v>
      </c>
      <c r="BK157" s="1">
        <f t="shared" si="1"/>
        <v>29.5</v>
      </c>
      <c r="BL157" s="1">
        <f t="shared" si="1"/>
        <v>31.5</v>
      </c>
      <c r="BM157" s="1">
        <f t="shared" si="1"/>
        <v>16.5</v>
      </c>
      <c r="BN157" s="1">
        <f t="shared" si="1"/>
        <v>9.5</v>
      </c>
      <c r="BO157" s="1">
        <f t="shared" si="1"/>
        <v>18.5</v>
      </c>
      <c r="BP157" s="1">
        <f t="shared" si="1"/>
        <v>31.5</v>
      </c>
    </row>
    <row r="158" spans="1:114" ht="13.8" thickBot="1" x14ac:dyDescent="0.3">
      <c r="J158" s="7">
        <f>SUM(Q158:BP158)</f>
        <v>958</v>
      </c>
      <c r="K158" s="7">
        <f>ROUND(J158/52,1)</f>
        <v>18.399999999999999</v>
      </c>
      <c r="L158" s="64" t="s">
        <v>372</v>
      </c>
      <c r="M158" s="64"/>
      <c r="N158" s="64"/>
      <c r="O158" s="64"/>
      <c r="P158" s="64"/>
      <c r="Q158" s="1">
        <f t="array" ref="Q158">+SUMIF($D$11:$D$154,"FL1ELEC",Q$11:Q$154)</f>
        <v>12</v>
      </c>
      <c r="R158" s="1">
        <f t="array" ref="R158">+SUMIF($D$11:$D$154,"FL1ELEC",R$11:R$154)</f>
        <v>11</v>
      </c>
      <c r="S158" s="1">
        <f t="array" ref="S158">+SUMIF($D$11:$D$154,"FL1ELEC",S$11:S$154)</f>
        <v>24</v>
      </c>
      <c r="T158" s="1">
        <f t="array" ref="T158">+SUMIF($D$11:$D$154,"FL1ELEC",T$11:T$154)</f>
        <v>29</v>
      </c>
      <c r="U158" s="1">
        <f t="array" ref="U158">+SUMIF($D$11:$D$154,"FL1ELEC",U$11:U$154)</f>
        <v>12</v>
      </c>
      <c r="V158" s="1">
        <f t="array" ref="V158">+SUMIF($D$11:$D$154,"FL1ELEC",V$11:V$154)</f>
        <v>11</v>
      </c>
      <c r="W158" s="1">
        <f t="array" ref="W158">+SUMIF($D$11:$D$154,"FL1ELEC",W$11:W$154)</f>
        <v>10</v>
      </c>
      <c r="X158" s="1">
        <f t="array" ref="X158">+SUMIF($D$11:$D$154,"FL1ELEC",X$11:X$154)</f>
        <v>31.5</v>
      </c>
      <c r="Y158" s="1">
        <f t="array" ref="Y158">+SUMIF($D$11:$D$154,"FL1ELEC",Y$11:Y$154)</f>
        <v>12</v>
      </c>
      <c r="Z158" s="1">
        <f t="array" ref="Z158">+SUMIF($D$11:$D$154,"FL1ELEC",Z$11:Z$154)</f>
        <v>12.5</v>
      </c>
      <c r="AA158" s="1">
        <f t="array" ref="AA158">+SUMIF($D$11:$D$154,"FL1ELEC",AA$11:AA$154)</f>
        <v>13</v>
      </c>
      <c r="AB158" s="1">
        <f t="array" ref="AB158">+SUMIF($D$11:$D$154,"FL1ELEC",AB$11:AB$154)</f>
        <v>48</v>
      </c>
      <c r="AC158" s="1">
        <f t="array" ref="AC158">+SUMIF($D$11:$D$154,"FL1ELEC",AC$11:AC$154)</f>
        <v>12</v>
      </c>
      <c r="AD158" s="1">
        <f t="array" ref="AD158">+SUMIF($D$11:$D$154,"FL1ELEC",AD$11:AD$154)</f>
        <v>11</v>
      </c>
      <c r="AE158" s="1">
        <f t="array" ref="AE158">+SUMIF($D$11:$D$154,"FL1ELEC",AE$11:AE$154)</f>
        <v>24</v>
      </c>
      <c r="AF158" s="1">
        <f t="array" ref="AF158">+SUMIF($D$11:$D$154,"FL1ELEC",AF$11:AF$154)</f>
        <v>34</v>
      </c>
      <c r="AG158" s="1">
        <f t="array" ref="AG158">+SUMIF($D$11:$D$154,"FL1ELEC",AG$11:AG$154)</f>
        <v>12</v>
      </c>
      <c r="AH158" s="1">
        <f t="array" ref="AH158">+SUMIF($D$11:$D$154,"FL1ELEC",AH$11:AH$154)</f>
        <v>14</v>
      </c>
      <c r="AI158" s="1">
        <f t="array" ref="AI158">+SUMIF($D$11:$D$154,"FL1ELEC",AI$11:AI$154)</f>
        <v>10</v>
      </c>
      <c r="AJ158" s="1">
        <f t="array" ref="AJ158">+SUMIF($D$11:$D$154,"FL1ELEC",AJ$11:AJ$154)</f>
        <v>22.5</v>
      </c>
      <c r="AK158" s="1">
        <f t="array" ref="AK158">+SUMIF($D$11:$D$154,"FL1ELEC",AK$11:AK$154)</f>
        <v>12</v>
      </c>
      <c r="AL158" s="1">
        <f t="array" ref="AL158">+SUMIF($D$11:$D$154,"FL1ELEC",AL$11:AL$154)</f>
        <v>13.5</v>
      </c>
      <c r="AM158" s="1">
        <f t="array" ref="AM158">+SUMIF($D$11:$D$154,"FL1ELEC",AM$11:AM$154)</f>
        <v>10</v>
      </c>
      <c r="AN158" s="1">
        <f t="array" ref="AN158">+SUMIF($D$11:$D$154,"FL1ELEC",AN$11:AN$154)</f>
        <v>31.5</v>
      </c>
      <c r="AO158" s="1">
        <f t="array" ref="AO158">+SUMIF($D$11:$D$154,"FL1ELEC",AO$11:AO$154)</f>
        <v>24.5</v>
      </c>
      <c r="AP158" s="1">
        <f t="array" ref="AP158">+SUMIF($D$11:$D$154,"FL1ELEC",AP$11:AP$154)</f>
        <v>11</v>
      </c>
      <c r="AQ158" s="1">
        <f t="array" ref="AQ158">+SUMIF($D$11:$D$154,"FL1ELEC",AQ$11:AQ$154)</f>
        <v>24</v>
      </c>
      <c r="AR158" s="1">
        <f t="array" ref="AR158">+SUMIF($D$11:$D$154,"FL1ELEC",AR$11:AR$154)</f>
        <v>25</v>
      </c>
      <c r="AS158" s="1">
        <f t="array" ref="AS158">+SUMIF($D$11:$D$154,"FL1ELEC",AS$11:AS$154)</f>
        <v>12</v>
      </c>
      <c r="AT158" s="1">
        <f t="array" ref="AT158">+SUMIF($D$11:$D$154,"FL1ELEC",AT$11:AT$154)</f>
        <v>11</v>
      </c>
      <c r="AU158" s="1">
        <f t="array" ref="AU158">+SUMIF($D$11:$D$154,"FL1ELEC",AU$11:AU$154)</f>
        <v>10</v>
      </c>
      <c r="AV158" s="1">
        <f t="array" ref="AV158">+SUMIF($D$11:$D$154,"FL1ELEC",AV$11:AV$154)</f>
        <v>34.5</v>
      </c>
      <c r="AW158" s="1">
        <f t="array" ref="AW158">+SUMIF($D$11:$D$154,"FL1ELEC",AW$11:AW$154)</f>
        <v>12</v>
      </c>
      <c r="AX158" s="1">
        <f t="array" ref="AX158">+SUMIF($D$11:$D$154,"FL1ELEC",AX$11:AX$154)</f>
        <v>12.5</v>
      </c>
      <c r="AY158" s="1">
        <f t="array" ref="AY158">+SUMIF($D$11:$D$154,"FL1ELEC",AY$11:AY$154)</f>
        <v>10</v>
      </c>
      <c r="AZ158" s="1">
        <f t="array" ref="AZ158">+SUMIF($D$11:$D$154,"FL1ELEC",AZ$11:AZ$154)</f>
        <v>22.5</v>
      </c>
      <c r="BA158" s="1">
        <f t="array" ref="BA158">+SUMIF($D$11:$D$154,"FL1ELEC",BA$11:BA$154)</f>
        <v>12</v>
      </c>
      <c r="BB158" s="1">
        <f t="array" ref="BB158">+SUMIF($D$11:$D$154,"FL1ELEC",BB$11:BB$154)</f>
        <v>36.5</v>
      </c>
      <c r="BC158" s="1">
        <f t="array" ref="BC158">+SUMIF($D$11:$D$154,"FL1ELEC",BC$11:BC$154)</f>
        <v>27</v>
      </c>
      <c r="BD158" s="1">
        <f t="array" ref="BD158">+SUMIF($D$11:$D$154,"FL1ELEC",BD$11:BD$154)</f>
        <v>35</v>
      </c>
      <c r="BE158" s="1">
        <f t="array" ref="BE158">+SUMIF($D$11:$D$154,"FL1ELEC",BE$11:BE$154)</f>
        <v>12</v>
      </c>
      <c r="BF158" s="1">
        <f t="array" ref="BF158">+SUMIF($D$11:$D$154,"FL1ELEC",BF$11:BF$154)</f>
        <v>11</v>
      </c>
      <c r="BG158" s="1">
        <f t="array" ref="BG158">+SUMIF($D$11:$D$154,"FL1ELEC",BG$11:BG$154)</f>
        <v>10</v>
      </c>
      <c r="BH158" s="1">
        <f t="array" ref="BH158">+SUMIF($D$11:$D$154,"FL1ELEC",BH$11:BH$154)</f>
        <v>22.5</v>
      </c>
      <c r="BI158" s="1">
        <f t="array" ref="BI158">+SUMIF($D$11:$D$154,"FL1ELEC",BI$11:BI$154)</f>
        <v>12</v>
      </c>
      <c r="BJ158" s="1">
        <f t="array" ref="BJ158">+SUMIF($D$11:$D$154,"FL1ELEC",BJ$11:BJ$154)</f>
        <v>15.5</v>
      </c>
      <c r="BK158" s="1">
        <f t="array" ref="BK158">+SUMIF($D$11:$D$154,"FL1ELEC",BK$11:BK$154)</f>
        <v>10</v>
      </c>
      <c r="BL158" s="1">
        <f t="array" ref="BL158">+SUMIF($D$11:$D$154,"FL1ELEC",BL$11:BL$154)</f>
        <v>31.5</v>
      </c>
      <c r="BM158" s="1">
        <f t="array" ref="BM158">+SUMIF($D$11:$D$154,"FL1ELEC",BM$11:BM$154)</f>
        <v>12</v>
      </c>
      <c r="BN158" s="1">
        <f t="array" ref="BN158">+SUMIF($D$11:$D$154,"FL1ELEC",BN$11:BN$154)</f>
        <v>11</v>
      </c>
      <c r="BO158" s="1">
        <f t="array" ref="BO158">+SUMIF($D$11:$D$154,"FL1ELEC",BO$11:BO$154)</f>
        <v>33.5</v>
      </c>
      <c r="BP158" s="1">
        <f t="array" ref="BP158">+SUMIF($D$11:$D$154,"FL1ELEC",BP$11:BP$154)</f>
        <v>25</v>
      </c>
    </row>
    <row r="159" spans="1:114" ht="13.8" thickBot="1" x14ac:dyDescent="0.3">
      <c r="J159" s="7">
        <f>SUM(Q159:BP159)</f>
        <v>4971</v>
      </c>
      <c r="K159" s="7">
        <f>ROUND(J159/52,1)</f>
        <v>95.6</v>
      </c>
      <c r="L159" s="64" t="s">
        <v>373</v>
      </c>
      <c r="M159" s="64"/>
      <c r="N159" s="64"/>
      <c r="O159" s="64"/>
      <c r="P159" s="64"/>
      <c r="Q159" s="1">
        <f t="array" ref="Q159">+SUMIF($D$11:$D$154,"FL1MECH",Q$11:Q$154)</f>
        <v>85</v>
      </c>
      <c r="R159" s="1">
        <f t="array" ref="R159">+SUMIF($D$11:$D$154,"FL1MECH",R$11:R$154)</f>
        <v>89</v>
      </c>
      <c r="S159" s="1">
        <f t="array" ref="S159">+SUMIF($D$11:$D$154,"FL1MECH",S$11:S$154)</f>
        <v>85</v>
      </c>
      <c r="T159" s="1">
        <f t="array" ref="T159">+SUMIF($D$11:$D$154,"FL1MECH",T$11:T$154)</f>
        <v>122</v>
      </c>
      <c r="U159" s="1">
        <f t="array" ref="U159">+SUMIF($D$11:$D$154,"FL1MECH",U$11:U$154)</f>
        <v>85</v>
      </c>
      <c r="V159" s="1">
        <f t="array" ref="V159">+SUMIF($D$11:$D$154,"FL1MECH",V$11:V$154)</f>
        <v>89</v>
      </c>
      <c r="W159" s="1">
        <f t="array" ref="W159">+SUMIF($D$11:$D$154,"FL1MECH",W$11:W$154)</f>
        <v>85</v>
      </c>
      <c r="X159" s="1">
        <f t="array" ref="X159">+SUMIF($D$11:$D$154,"FL1MECH",X$11:X$154)</f>
        <v>126</v>
      </c>
      <c r="Y159" s="1">
        <f t="array" ref="Y159">+SUMIF($D$11:$D$154,"FL1MECH",Y$11:Y$154)</f>
        <v>85</v>
      </c>
      <c r="Z159" s="1">
        <f t="array" ref="Z159">+SUMIF($D$11:$D$154,"FL1MECH",Z$11:Z$154)</f>
        <v>89</v>
      </c>
      <c r="AA159" s="1">
        <f t="array" ref="AA159">+SUMIF($D$11:$D$154,"FL1MECH",AA$11:AA$154)</f>
        <v>85</v>
      </c>
      <c r="AB159" s="1">
        <f t="array" ref="AB159">+SUMIF($D$11:$D$154,"FL1MECH",AB$11:AB$154)</f>
        <v>123</v>
      </c>
      <c r="AC159" s="1">
        <f t="array" ref="AC159">+SUMIF($D$11:$D$154,"FL1MECH",AC$11:AC$154)</f>
        <v>85</v>
      </c>
      <c r="AD159" s="1">
        <f t="array" ref="AD159">+SUMIF($D$11:$D$154,"FL1MECH",AD$11:AD$154)</f>
        <v>89</v>
      </c>
      <c r="AE159" s="1">
        <f t="array" ref="AE159">+SUMIF($D$11:$D$154,"FL1MECH",AE$11:AE$154)</f>
        <v>85</v>
      </c>
      <c r="AF159" s="1">
        <f t="array" ref="AF159">+SUMIF($D$11:$D$154,"FL1MECH",AF$11:AF$154)</f>
        <v>122</v>
      </c>
      <c r="AG159" s="1">
        <f t="array" ref="AG159">+SUMIF($D$11:$D$154,"FL1MECH",AG$11:AG$154)</f>
        <v>85</v>
      </c>
      <c r="AH159" s="1">
        <f t="array" ref="AH159">+SUMIF($D$11:$D$154,"FL1MECH",AH$11:AH$154)</f>
        <v>89</v>
      </c>
      <c r="AI159" s="1">
        <f t="array" ref="AI159">+SUMIF($D$11:$D$154,"FL1MECH",AI$11:AI$154)</f>
        <v>85</v>
      </c>
      <c r="AJ159" s="1">
        <f t="array" ref="AJ159">+SUMIF($D$11:$D$154,"FL1MECH",AJ$11:AJ$154)</f>
        <v>126</v>
      </c>
      <c r="AK159" s="1">
        <f t="array" ref="AK159">+SUMIF($D$11:$D$154,"FL1MECH",AK$11:AK$154)</f>
        <v>85</v>
      </c>
      <c r="AL159" s="1">
        <f t="array" ref="AL159">+SUMIF($D$11:$D$154,"FL1MECH",AL$11:AL$154)</f>
        <v>89</v>
      </c>
      <c r="AM159" s="1">
        <f t="array" ref="AM159">+SUMIF($D$11:$D$154,"FL1MECH",AM$11:AM$154)</f>
        <v>85</v>
      </c>
      <c r="AN159" s="1">
        <f t="array" ref="AN159">+SUMIF($D$11:$D$154,"FL1MECH",AN$11:AN$154)</f>
        <v>122</v>
      </c>
      <c r="AO159" s="1">
        <f t="array" ref="AO159">+SUMIF($D$11:$D$154,"FL1MECH",AO$11:AO$154)</f>
        <v>85</v>
      </c>
      <c r="AP159" s="1">
        <f t="array" ref="AP159">+SUMIF($D$11:$D$154,"FL1MECH",AP$11:AP$154)</f>
        <v>89</v>
      </c>
      <c r="AQ159" s="1">
        <f t="array" ref="AQ159">+SUMIF($D$11:$D$154,"FL1MECH",AQ$11:AQ$154)</f>
        <v>85</v>
      </c>
      <c r="AR159" s="1">
        <f t="array" ref="AR159">+SUMIF($D$11:$D$154,"FL1MECH",AR$11:AR$154)</f>
        <v>122</v>
      </c>
      <c r="AS159" s="1">
        <f t="array" ref="AS159">+SUMIF($D$11:$D$154,"FL1MECH",AS$11:AS$154)</f>
        <v>85</v>
      </c>
      <c r="AT159" s="1">
        <f t="array" ref="AT159">+SUMIF($D$11:$D$154,"FL1MECH",AT$11:AT$154)</f>
        <v>89</v>
      </c>
      <c r="AU159" s="1">
        <f t="array" ref="AU159">+SUMIF($D$11:$D$154,"FL1MECH",AU$11:AU$154)</f>
        <v>85</v>
      </c>
      <c r="AV159" s="1">
        <f t="array" ref="AV159">+SUMIF($D$11:$D$154,"FL1MECH",AV$11:AV$154)</f>
        <v>126</v>
      </c>
      <c r="AW159" s="1">
        <f t="array" ref="AW159">+SUMIF($D$11:$D$154,"FL1MECH",AW$11:AW$154)</f>
        <v>85</v>
      </c>
      <c r="AX159" s="1">
        <f t="array" ref="AX159">+SUMIF($D$11:$D$154,"FL1MECH",AX$11:AX$154)</f>
        <v>89</v>
      </c>
      <c r="AY159" s="1">
        <f t="array" ref="AY159">+SUMIF($D$11:$D$154,"FL1MECH",AY$11:AY$154)</f>
        <v>85</v>
      </c>
      <c r="AZ159" s="1">
        <f t="array" ref="AZ159">+SUMIF($D$11:$D$154,"FL1MECH",AZ$11:AZ$154)</f>
        <v>122</v>
      </c>
      <c r="BA159" s="1">
        <f t="array" ref="BA159">+SUMIF($D$11:$D$154,"FL1MECH",BA$11:BA$154)</f>
        <v>85</v>
      </c>
      <c r="BB159" s="1">
        <f t="array" ref="BB159">+SUMIF($D$11:$D$154,"FL1MECH",BB$11:BB$154)</f>
        <v>90</v>
      </c>
      <c r="BC159" s="1">
        <f t="array" ref="BC159">+SUMIF($D$11:$D$154,"FL1MECH",BC$11:BC$154)</f>
        <v>85</v>
      </c>
      <c r="BD159" s="1">
        <f t="array" ref="BD159">+SUMIF($D$11:$D$154,"FL1MECH",BD$11:BD$154)</f>
        <v>122</v>
      </c>
      <c r="BE159" s="1">
        <f t="array" ref="BE159">+SUMIF($D$11:$D$154,"FL1MECH",BE$11:BE$154)</f>
        <v>85</v>
      </c>
      <c r="BF159" s="1">
        <f t="array" ref="BF159">+SUMIF($D$11:$D$154,"FL1MECH",BF$11:BF$154)</f>
        <v>89</v>
      </c>
      <c r="BG159" s="1">
        <f t="array" ref="BG159">+SUMIF($D$11:$D$154,"FL1MECH",BG$11:BG$154)</f>
        <v>85</v>
      </c>
      <c r="BH159" s="1">
        <f t="array" ref="BH159">+SUMIF($D$11:$D$154,"FL1MECH",BH$11:BH$154)</f>
        <v>126</v>
      </c>
      <c r="BI159" s="1">
        <f t="array" ref="BI159">+SUMIF($D$11:$D$154,"FL1MECH",BI$11:BI$154)</f>
        <v>85</v>
      </c>
      <c r="BJ159" s="1">
        <f t="array" ref="BJ159">+SUMIF($D$11:$D$154,"FL1MECH",BJ$11:BJ$154)</f>
        <v>89</v>
      </c>
      <c r="BK159" s="1">
        <f t="array" ref="BK159">+SUMIF($D$11:$D$154,"FL1MECH",BK$11:BK$154)</f>
        <v>85</v>
      </c>
      <c r="BL159" s="1">
        <f t="array" ref="BL159">+SUMIF($D$11:$D$154,"FL1MECH",BL$11:BL$154)</f>
        <v>122</v>
      </c>
      <c r="BM159" s="1">
        <f t="array" ref="BM159">+SUMIF($D$11:$D$154,"FL1MECH",BM$11:BM$154)</f>
        <v>85</v>
      </c>
      <c r="BN159" s="1">
        <f t="array" ref="BN159">+SUMIF($D$11:$D$154,"FL1MECH",BN$11:BN$154)</f>
        <v>89</v>
      </c>
      <c r="BO159" s="1">
        <f t="array" ref="BO159">+SUMIF($D$11:$D$154,"FL1MECH",BO$11:BO$154)</f>
        <v>85</v>
      </c>
      <c r="BP159" s="1">
        <f t="array" ref="BP159">+SUMIF($D$11:$D$154,"FL1MECH",BP$11:BP$154)</f>
        <v>122</v>
      </c>
    </row>
    <row r="160" spans="1:114" x14ac:dyDescent="0.25">
      <c r="BQ160" s="6"/>
    </row>
  </sheetData>
  <autoFilter ref="A10:BP154" xr:uid="{1DBDCDDC-7F8C-4B7D-A6CE-9CEAF273C11E}">
    <filterColumn colId="9" showButton="0"/>
  </autoFilter>
  <mergeCells count="149">
    <mergeCell ref="L8:O8"/>
    <mergeCell ref="L157:P157"/>
    <mergeCell ref="L158:P158"/>
    <mergeCell ref="L159:P159"/>
    <mergeCell ref="J10:K10"/>
    <mergeCell ref="J11:K11"/>
    <mergeCell ref="J12:K12"/>
    <mergeCell ref="J14:K14"/>
    <mergeCell ref="J13:K13"/>
    <mergeCell ref="J15:K15"/>
    <mergeCell ref="J16:K16"/>
    <mergeCell ref="J21:K21"/>
    <mergeCell ref="J22:K22"/>
    <mergeCell ref="J23:K23"/>
    <mergeCell ref="J24:K24"/>
    <mergeCell ref="J17:K17"/>
    <mergeCell ref="J18:K18"/>
    <mergeCell ref="J19:K19"/>
    <mergeCell ref="J20:K20"/>
    <mergeCell ref="J29:K29"/>
    <mergeCell ref="J30:K30"/>
    <mergeCell ref="J31:K31"/>
    <mergeCell ref="J32:K32"/>
    <mergeCell ref="J25:K25"/>
    <mergeCell ref="J27:K27"/>
    <mergeCell ref="J26:K26"/>
    <mergeCell ref="J28:K28"/>
    <mergeCell ref="J37:K37"/>
    <mergeCell ref="J38:K38"/>
    <mergeCell ref="J39:K39"/>
    <mergeCell ref="J40:K40"/>
    <mergeCell ref="J33:K33"/>
    <mergeCell ref="J34:K34"/>
    <mergeCell ref="J35:K35"/>
    <mergeCell ref="J36:K36"/>
    <mergeCell ref="J45:K45"/>
    <mergeCell ref="J46:K46"/>
    <mergeCell ref="J47:K47"/>
    <mergeCell ref="J48:K48"/>
    <mergeCell ref="J41:K41"/>
    <mergeCell ref="J42:K42"/>
    <mergeCell ref="J43:K43"/>
    <mergeCell ref="J44:K44"/>
    <mergeCell ref="J53:K53"/>
    <mergeCell ref="J54:K54"/>
    <mergeCell ref="J55:K55"/>
    <mergeCell ref="J56:K56"/>
    <mergeCell ref="J49:K49"/>
    <mergeCell ref="J50:K50"/>
    <mergeCell ref="J51:K51"/>
    <mergeCell ref="J52:K52"/>
    <mergeCell ref="J61:K61"/>
    <mergeCell ref="J62:K62"/>
    <mergeCell ref="J63:K63"/>
    <mergeCell ref="J64:K64"/>
    <mergeCell ref="J57:K57"/>
    <mergeCell ref="J58:K58"/>
    <mergeCell ref="J59:K59"/>
    <mergeCell ref="J60:K60"/>
    <mergeCell ref="J69:K69"/>
    <mergeCell ref="J70:K70"/>
    <mergeCell ref="J71:K71"/>
    <mergeCell ref="J72:K72"/>
    <mergeCell ref="J65:K65"/>
    <mergeCell ref="J67:K67"/>
    <mergeCell ref="J66:K66"/>
    <mergeCell ref="J68:K68"/>
    <mergeCell ref="J77:K77"/>
    <mergeCell ref="J78:K78"/>
    <mergeCell ref="J79:K79"/>
    <mergeCell ref="J80:K80"/>
    <mergeCell ref="J73:K73"/>
    <mergeCell ref="J74:K74"/>
    <mergeCell ref="J75:K75"/>
    <mergeCell ref="J76:K76"/>
    <mergeCell ref="J85:K85"/>
    <mergeCell ref="J86:K86"/>
    <mergeCell ref="J87:K87"/>
    <mergeCell ref="J88:K88"/>
    <mergeCell ref="J81:K81"/>
    <mergeCell ref="J82:K82"/>
    <mergeCell ref="J83:K83"/>
    <mergeCell ref="J84:K84"/>
    <mergeCell ref="J93:K93"/>
    <mergeCell ref="J94:K94"/>
    <mergeCell ref="J95:K95"/>
    <mergeCell ref="J96:K96"/>
    <mergeCell ref="J89:K89"/>
    <mergeCell ref="J90:K90"/>
    <mergeCell ref="J91:K91"/>
    <mergeCell ref="J92:K92"/>
    <mergeCell ref="J101:K101"/>
    <mergeCell ref="J102:K102"/>
    <mergeCell ref="J103:K103"/>
    <mergeCell ref="J104:K104"/>
    <mergeCell ref="J97:K97"/>
    <mergeCell ref="J98:K98"/>
    <mergeCell ref="J99:K99"/>
    <mergeCell ref="J100:K100"/>
    <mergeCell ref="J150:K150"/>
    <mergeCell ref="J149:K149"/>
    <mergeCell ref="J148:K148"/>
    <mergeCell ref="J147:K147"/>
    <mergeCell ref="J134:K134"/>
    <mergeCell ref="J133:K133"/>
    <mergeCell ref="J132:K132"/>
    <mergeCell ref="J131:K131"/>
    <mergeCell ref="J138:K138"/>
    <mergeCell ref="J137:K137"/>
    <mergeCell ref="J136:K136"/>
    <mergeCell ref="J135:K135"/>
    <mergeCell ref="J126:K126"/>
    <mergeCell ref="J125:K125"/>
    <mergeCell ref="J124:K124"/>
    <mergeCell ref="J123:K123"/>
    <mergeCell ref="J130:K130"/>
    <mergeCell ref="J129:K129"/>
    <mergeCell ref="J154:K154"/>
    <mergeCell ref="J153:K153"/>
    <mergeCell ref="J152:K152"/>
    <mergeCell ref="J151:K151"/>
    <mergeCell ref="J142:K142"/>
    <mergeCell ref="J141:K141"/>
    <mergeCell ref="J140:K140"/>
    <mergeCell ref="J139:K139"/>
    <mergeCell ref="J146:K146"/>
    <mergeCell ref="J145:K145"/>
    <mergeCell ref="J144:K144"/>
    <mergeCell ref="J143:K143"/>
    <mergeCell ref="J128:K128"/>
    <mergeCell ref="J127:K127"/>
    <mergeCell ref="J122:K122"/>
    <mergeCell ref="J121:K121"/>
    <mergeCell ref="J120:K120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7:K117"/>
    <mergeCell ref="J118:K118"/>
    <mergeCell ref="J119:K119"/>
    <mergeCell ref="J113:K113"/>
    <mergeCell ref="J114:K114"/>
    <mergeCell ref="J115:K115"/>
    <mergeCell ref="J116:K116"/>
  </mergeCells>
  <phoneticPr fontId="0" type="noConversion"/>
  <pageMargins left="0.56000000000000005" right="0.16" top="0.17" bottom="0.17" header="0.17" footer="0.17"/>
  <pageSetup paperSize="8" scale="40" orientation="landscape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9116-C20B-4AAF-942B-60D3AC316102}">
  <dimension ref="A1"/>
  <sheetViews>
    <sheetView workbookViewId="0">
      <selection activeCell="H36" sqref="H36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cf39b-4f23-4ed5-98a2-d3c4792e047f">
      <Terms xmlns="http://schemas.microsoft.com/office/infopath/2007/PartnerControls"/>
    </lcf76f155ced4ddcb4097134ff3c332f>
    <_Flow_SignoffStatus xmlns="b9bcf39b-4f23-4ed5-98a2-d3c4792e047f" xsi:nil="true"/>
    <mff523169e804c25b5082ded0f3c300e xmlns="b9bcf39b-4f23-4ed5-98a2-d3c4792e047f">
      <Terms xmlns="http://schemas.microsoft.com/office/infopath/2007/PartnerControls"/>
    </mff523169e804c25b5082ded0f3c300e>
    <b97f70c6986f49d08bd9a74d395a25f4 xmlns="b9bcf39b-4f23-4ed5-98a2-d3c4792e04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Publish as-is</TermName>
          <TermId xmlns="http://schemas.microsoft.com/office/infopath/2007/PartnerControls">d6e3afcb-51da-4e16-8c69-470210c51de9</TermId>
        </TermInfo>
      </Terms>
    </b97f70c6986f49d08bd9a74d395a25f4>
    <TaxCatchAll xmlns="78170a79-96a0-4c7a-b302-f494041d3f6e">
      <Value>56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D60DCFB2A264DA7B166D1612F9851" ma:contentTypeVersion="23" ma:contentTypeDescription="Create a new document." ma:contentTypeScope="" ma:versionID="f2ee7f0679971f7bbebcb70ff61a123d">
  <xsd:schema xmlns:xsd="http://www.w3.org/2001/XMLSchema" xmlns:xs="http://www.w3.org/2001/XMLSchema" xmlns:p="http://schemas.microsoft.com/office/2006/metadata/properties" xmlns:ns2="b9bcf39b-4f23-4ed5-98a2-d3c4792e047f" xmlns:ns3="78170a79-96a0-4c7a-b302-f494041d3f6e" xmlns:ns4="78144262-8f5e-4551-be8b-7aa1ed12c167" targetNamespace="http://schemas.microsoft.com/office/2006/metadata/properties" ma:root="true" ma:fieldsID="7b405d17f6f8d48d7f3381f8a4767b43" ns2:_="" ns3:_="" ns4:_="">
    <xsd:import namespace="b9bcf39b-4f23-4ed5-98a2-d3c4792e047f"/>
    <xsd:import namespace="78170a79-96a0-4c7a-b302-f494041d3f6e"/>
    <xsd:import namespace="78144262-8f5e-4551-be8b-7aa1ed12c1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b97f70c6986f49d08bd9a74d395a25f4" minOccurs="0"/>
                <xsd:element ref="ns2:mff523169e804c25b5082ded0f3c300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cf39b-4f23-4ed5-98a2-d3c4792e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87b9509-0918-47dc-b353-e1e6f59452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97f70c6986f49d08bd9a74d395a25f4" ma:index="25" nillable="true" ma:taxonomy="true" ma:internalName="b97f70c6986f49d08bd9a74d395a25f4" ma:taxonomyFieldName="Publish_x0020_Action" ma:displayName="Publish Action" ma:default="1;#Publish as-is|d6e3afcb-51da-4e16-8c69-470210c51de9" ma:fieldId="{b97f70c6-986f-49d0-8bd9-a74d395a25f4}" ma:sspId="687b9509-0918-47dc-b353-e1e6f5945290" ma:termSetId="6e21e5e4-796d-4cca-8e3a-bfcab5a78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f523169e804c25b5082ded0f3c300e" ma:index="27" nillable="true" ma:taxonomy="true" ma:internalName="mff523169e804c25b5082ded0f3c300e" ma:taxonomyFieldName="Course_x0020_Owner" ma:displayName="Course Owner" ma:default="" ma:fieldId="{6ff52316-9e80-4c25-b508-2ded0f3c300e}" ma:sspId="687b9509-0918-47dc-b353-e1e6f5945290" ma:termSetId="2ea6ee2c-a2c3-4d6a-8c9c-51eabf464dc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70a79-96a0-4c7a-b302-f494041d3f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fb19f8-b3d0-42ed-bcf0-7799f89a5d42}" ma:internalName="TaxCatchAll" ma:showField="CatchAllData" ma:web="78144262-8f5e-4551-be8b-7aa1ed12c1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44262-8f5e-4551-be8b-7aa1ed12c1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3E5A94-CDB7-488F-863D-32B814FBFBBA}">
  <ds:schemaRefs>
    <ds:schemaRef ds:uri="http://schemas.microsoft.com/office/2006/metadata/properties"/>
    <ds:schemaRef ds:uri="http://schemas.microsoft.com/office/infopath/2007/PartnerControls"/>
    <ds:schemaRef ds:uri="b9bcf39b-4f23-4ed5-98a2-d3c4792e047f"/>
    <ds:schemaRef ds:uri="78170a79-96a0-4c7a-b302-f494041d3f6e"/>
  </ds:schemaRefs>
</ds:datastoreItem>
</file>

<file path=customXml/itemProps2.xml><?xml version="1.0" encoding="utf-8"?>
<ds:datastoreItem xmlns:ds="http://schemas.openxmlformats.org/officeDocument/2006/customXml" ds:itemID="{4BE9A992-7D32-4E52-8B62-48A5A294F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73F03-D58B-4395-8E98-6EC40D52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bcf39b-4f23-4ed5-98a2-d3c4792e047f"/>
    <ds:schemaRef ds:uri="78170a79-96a0-4c7a-b302-f494041d3f6e"/>
    <ds:schemaRef ds:uri="78144262-8f5e-4551-be8b-7aa1ed12c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HOT END</vt:lpstr>
      <vt:lpstr>Charts</vt:lpstr>
      <vt:lpstr>'HOT END'!Print_Area</vt:lpstr>
    </vt:vector>
  </TitlesOfParts>
  <Company>PRAGMA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Plan</dc:title>
  <dc:creator>Stefan Terblanche</dc:creator>
  <cp:keywords>MPS 3-day; MPS 2-day</cp:keywords>
  <cp:lastModifiedBy>Nicolette Gartner</cp:lastModifiedBy>
  <cp:lastPrinted>2010-08-05T11:38:58Z</cp:lastPrinted>
  <dcterms:created xsi:type="dcterms:W3CDTF">2003-01-13T09:28:09Z</dcterms:created>
  <dcterms:modified xsi:type="dcterms:W3CDTF">2024-07-29T10:50:02Z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0x010100200D60DCFB2A264DA7B166D1612F9851</vt:lpwstr>
  </property>
  <property fmtid="{D5CDD505-2E9C-101B-9397-08002B2CF9AE}" pid="3" name="MediaServiceImageTags">
    <vt:lpwstr/>
  </property>
  <property fmtid="{D5CDD505-2E9C-101B-9397-08002B2CF9AE}" pid="4" name="Course Owner">
    <vt:lpwstr/>
  </property>
  <property fmtid="{D5CDD505-2E9C-101B-9397-08002B2CF9AE}" pid="5" name="Publish Action">
    <vt:lpwstr>56;#Publish as-is|d6e3afcb-51da-4e16-8c69-470210c51de9</vt:lpwstr>
  </property>
</Properties>
</file>